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codeName="ThisWorkbook"/>
  <mc:AlternateContent xmlns:mc="http://schemas.openxmlformats.org/markup-compatibility/2006">
    <mc:Choice Requires="x15">
      <x15ac:absPath xmlns:x15ac="http://schemas.microsoft.com/office/spreadsheetml/2010/11/ac" url="C:\Users\iguas\OneDrive\바탕 화면\스쿨미투_충북교육청_행정소송_20230425\기자회견 20230502\"/>
    </mc:Choice>
  </mc:AlternateContent>
  <xr:revisionPtr revIDLastSave="0" documentId="13_ncr:1_{AF9AC0FB-19A5-44AF-BEC1-8B0C6492E3BF}" xr6:coauthVersionLast="47" xr6:coauthVersionMax="47" xr10:uidLastSave="{00000000-0000-0000-0000-000000000000}"/>
  <bookViews>
    <workbookView xWindow="2325" yWindow="615" windowWidth="25665" windowHeight="14160" tabRatio="921" xr2:uid="{00000000-000D-0000-FFFF-FFFF00000000}"/>
  </bookViews>
  <sheets>
    <sheet name="서식(원본)" sheetId="1" r:id="rId1"/>
    <sheet name="2018년 학교유형별 통계" sheetId="2" r:id="rId2"/>
    <sheet name="2018년-2021 학교성폭력 처리현황 통계" sheetId="10" r:id="rId3"/>
    <sheet name=" 2018-202년도 충북교육청 학교성폭력 징계현황 통계" sheetId="9" r:id="rId4"/>
    <sheet name="청주동중학교" sheetId="3" r:id="rId5"/>
    <sheet name="청주여자상업고등학교  서원재단" sheetId="4" r:id="rId6"/>
    <sheet name="충북여중_서원재단" sheetId="6" r:id="rId7"/>
    <sheet name="충북여고_서원재단" sheetId="7" r:id="rId8"/>
    <sheet name="충주여고" sheetId="8" r:id="rId9"/>
  </sheets>
  <definedNames>
    <definedName name="_xlnm._FilterDatabase" localSheetId="0" hidden="1">'서식(원본)'!$A$4:$BB$24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10" l="1"/>
  <c r="E13" i="10" s="1"/>
  <c r="C13" i="10"/>
  <c r="D12" i="10"/>
  <c r="E12" i="10" s="1"/>
  <c r="C12" i="10"/>
  <c r="D11" i="10"/>
  <c r="E11" i="10" s="1"/>
  <c r="C11" i="10"/>
  <c r="D10" i="10"/>
  <c r="E10" i="10" s="1"/>
  <c r="C10" i="10"/>
  <c r="E9" i="10"/>
  <c r="D9" i="10"/>
  <c r="C9" i="10"/>
  <c r="D8" i="10"/>
  <c r="E8" i="10" s="1"/>
  <c r="C8" i="10"/>
  <c r="E7" i="10"/>
  <c r="D7" i="10"/>
  <c r="C7" i="10"/>
  <c r="D6" i="10"/>
  <c r="E6" i="10" s="1"/>
  <c r="C6" i="10"/>
  <c r="D5" i="10"/>
  <c r="E5" i="10" s="1"/>
  <c r="C5" i="10"/>
  <c r="D4" i="10"/>
  <c r="E4" i="10" s="1"/>
  <c r="C4" i="10"/>
  <c r="L24" i="9"/>
  <c r="K24" i="9"/>
  <c r="J24" i="9"/>
  <c r="I24" i="9"/>
  <c r="H24" i="9"/>
  <c r="G24" i="9"/>
  <c r="F24" i="9"/>
  <c r="C24" i="9" s="1"/>
  <c r="E24" i="9"/>
  <c r="C18" i="9"/>
  <c r="C4" i="9"/>
  <c r="C10" i="2"/>
  <c r="D9" i="2" s="1"/>
  <c r="C5" i="2"/>
  <c r="D4" i="2" s="1"/>
  <c r="B4" i="9" l="1"/>
  <c r="B18" i="9"/>
  <c r="D8" i="2"/>
  <c r="D3" i="2"/>
</calcChain>
</file>

<file path=xl/sharedStrings.xml><?xml version="1.0" encoding="utf-8"?>
<sst xmlns="http://schemas.openxmlformats.org/spreadsheetml/2006/main" count="1163" uniqueCount="257">
  <si>
    <t>- 시간, 장소, 가해자의 구체적 표현 또는 행위 등을 구체적으로 기재할 것
- 상세내용은 별지 제출할 것</t>
  </si>
  <si>
    <t>최초 사건 인지</t>
  </si>
  <si>
    <t>학교급
(초/중/고)</t>
  </si>
  <si>
    <t xml:space="preserve">교내 전수조사 </t>
  </si>
  <si>
    <t>조사여부
(O/X)</t>
  </si>
  <si>
    <t>실시여부
(O/X)</t>
  </si>
  <si>
    <t>교육(지원)청 조사</t>
  </si>
  <si>
    <t>신고여부
(O/X)</t>
  </si>
  <si>
    <t>피해자-가해자 분리</t>
  </si>
  <si>
    <t>학교명
(실명)</t>
  </si>
  <si>
    <t>실제 징계 내역</t>
  </si>
  <si>
    <t>지원여부
(O/X)</t>
  </si>
  <si>
    <t>징계 대상 연번</t>
  </si>
  <si>
    <t>익명/실명 신고 여부</t>
  </si>
  <si>
    <t>관할 교육청 보고</t>
  </si>
  <si>
    <t>가해자</t>
  </si>
  <si>
    <t>교육청</t>
  </si>
  <si>
    <t>직위</t>
  </si>
  <si>
    <t>교사</t>
  </si>
  <si>
    <t>성별</t>
  </si>
  <si>
    <t>혐의</t>
  </si>
  <si>
    <t>학교</t>
  </si>
  <si>
    <t>일자</t>
  </si>
  <si>
    <t>O</t>
  </si>
  <si>
    <t>실시 기관
(교육청/학교/경찰 등)</t>
  </si>
  <si>
    <t>조사기관
(교육청/교육지원청)</t>
  </si>
  <si>
    <t>징계 종류
- 파면, 해임, 강등, 정직, 감봉,
견책, 불문경고, 기타 중 하나로 기재
- 기타의 경우 괄호 안에 내용을 기술</t>
  </si>
  <si>
    <t>* 공란 없도록 기재 요망 (없을 시 '정보부존재' 등 사유를 기재)</t>
  </si>
  <si>
    <t>선고일
(최종심 기준)</t>
  </si>
  <si>
    <t>형태
(사립/국립/공립)</t>
  </si>
  <si>
    <t>재직기간
(학교명/지역)</t>
  </si>
  <si>
    <t>수사 진행상황
(미수사/수사중/종결)</t>
  </si>
  <si>
    <t>수사기관 등에 신고, 고발, 수사의뢰</t>
  </si>
  <si>
    <t xml:space="preserve">신고주체 
(교육청/학교/학생 등) </t>
  </si>
  <si>
    <t>처분 통보일</t>
  </si>
  <si>
    <t>조사방법</t>
  </si>
  <si>
    <t>교육지원청</t>
  </si>
  <si>
    <t>인지일자</t>
  </si>
  <si>
    <t>관할/지역</t>
  </si>
  <si>
    <t>분리방법</t>
  </si>
  <si>
    <t>신고일자</t>
  </si>
  <si>
    <t>감사실시여부</t>
  </si>
  <si>
    <t>처분 내용</t>
  </si>
  <si>
    <t>사건 개요</t>
  </si>
  <si>
    <t>실시기간</t>
  </si>
  <si>
    <t>수사 현황</t>
  </si>
  <si>
    <t>해당연도</t>
  </si>
  <si>
    <t>재판 현황</t>
  </si>
  <si>
    <t>직위해제
기간</t>
  </si>
  <si>
    <t>인지기관</t>
  </si>
  <si>
    <t>조사
기간</t>
  </si>
  <si>
    <t>선고 내용</t>
  </si>
  <si>
    <t>지원 기간</t>
  </si>
  <si>
    <t>분리
기간</t>
  </si>
  <si>
    <t>피해자 지원</t>
  </si>
  <si>
    <t>보고일자</t>
  </si>
  <si>
    <t>인지경로</t>
  </si>
  <si>
    <t>최종심 법원</t>
  </si>
  <si>
    <t>신고기관</t>
  </si>
  <si>
    <t>보고 기관</t>
  </si>
  <si>
    <t>처분 기관</t>
  </si>
  <si>
    <t xml:space="preserve">지원 내용
(종류, 방법, 횟수 등 기재) </t>
  </si>
  <si>
    <t>지원 기관
(연계기관명칭/교육청/학교/경찰 등)</t>
  </si>
  <si>
    <t>교육청 징계 내역
(사립의 경우 징계권고 내역)</t>
  </si>
  <si>
    <t>충북</t>
    <phoneticPr fontId="3" type="noConversion"/>
  </si>
  <si>
    <t>000고등학교</t>
    <phoneticPr fontId="4" type="noConversion"/>
  </si>
  <si>
    <t>000중학교</t>
    <phoneticPr fontId="4" type="noConversion"/>
  </si>
  <si>
    <t>중</t>
    <phoneticPr fontId="3" type="noConversion"/>
  </si>
  <si>
    <t>고</t>
    <phoneticPr fontId="3" type="noConversion"/>
  </si>
  <si>
    <t>사립</t>
    <phoneticPr fontId="4" type="noConversion"/>
  </si>
  <si>
    <t>공립</t>
    <phoneticPr fontId="4" type="noConversion"/>
  </si>
  <si>
    <t>2018.4.</t>
    <phoneticPr fontId="4" type="noConversion"/>
  </si>
  <si>
    <t>2018.9.</t>
    <phoneticPr fontId="4" type="noConversion"/>
  </si>
  <si>
    <t>2018.6.</t>
    <phoneticPr fontId="4" type="noConversion"/>
  </si>
  <si>
    <t>2018.6..</t>
    <phoneticPr fontId="4" type="noConversion"/>
  </si>
  <si>
    <t>2018.10.</t>
    <phoneticPr fontId="4" type="noConversion"/>
  </si>
  <si>
    <t>서신투서-재단</t>
    <phoneticPr fontId="4" type="noConversion"/>
  </si>
  <si>
    <t>트위트</t>
    <phoneticPr fontId="4" type="noConversion"/>
  </si>
  <si>
    <t xml:space="preserve">SNS게시판
경찰신고 </t>
    <phoneticPr fontId="4" type="noConversion"/>
  </si>
  <si>
    <t>페이스북게시</t>
    <phoneticPr fontId="4" type="noConversion"/>
  </si>
  <si>
    <t>교사신고접수</t>
    <phoneticPr fontId="4" type="noConversion"/>
  </si>
  <si>
    <t>부존재</t>
    <phoneticPr fontId="4" type="noConversion"/>
  </si>
  <si>
    <t>동료교사에서  성희롱성 발언 을 하였으며 처벌을 원하지 않음으로 경징계</t>
    <phoneticPr fontId="4" type="noConversion"/>
  </si>
  <si>
    <t>여학생 들에게 외모성 발언을 하여 경징계 처분을 받음</t>
    <phoneticPr fontId="4" type="noConversion"/>
  </si>
  <si>
    <t xml:space="preserve">막대기로 엉덩이 1회 폭행 하여 아동복지법위반 </t>
    <phoneticPr fontId="4" type="noConversion"/>
  </si>
  <si>
    <t xml:space="preserve">몇 명의 학생에게 성희롱성 발언을 하여 중징계 처분을 받음 </t>
    <phoneticPr fontId="4" type="noConversion"/>
  </si>
  <si>
    <t>여학생들에게 외모성 발언 등 성희롱성 발언으로 중징계 처분을 받음</t>
    <phoneticPr fontId="4" type="noConversion"/>
  </si>
  <si>
    <t>여학생에게 외모성비하 발언으로 경징계 처분을 받음</t>
    <phoneticPr fontId="4" type="noConversion"/>
  </si>
  <si>
    <t>여학생에게 남자 친구 관련 등 부적절한 발언을 하여 경징계 처분을 받음</t>
    <phoneticPr fontId="4" type="noConversion"/>
  </si>
  <si>
    <t>여학생에게 어깨동무를 하여 경징계 처분을 받음</t>
    <phoneticPr fontId="4" type="noConversion"/>
  </si>
  <si>
    <t>외모성 비하 발언을 하여 경징계 처분을 받음</t>
    <phoneticPr fontId="4" type="noConversion"/>
  </si>
  <si>
    <t>외모성 발언을 하여 경징계 처분을 받음</t>
    <phoneticPr fontId="4" type="noConversion"/>
  </si>
  <si>
    <t>수업시간에 학생들에게 욕설을 하거나 성적인 이야기를 하여 중징계 처분을 받음</t>
    <phoneticPr fontId="4" type="noConversion"/>
  </si>
  <si>
    <t>여학생의 엉덩이를 1회 때려
 중징계 처분을 받음</t>
    <phoneticPr fontId="4" type="noConversion"/>
  </si>
  <si>
    <t>여학생 여러명에게 성희롱성 발언을 하여 중징계 처분을 받음</t>
    <phoneticPr fontId="4" type="noConversion"/>
  </si>
  <si>
    <t xml:space="preserve">여학생겨드랑이 쪽을 손으로 토탁 거려 기소를 받았으나 무혐의 처분을 받아 경징계 처분을 받음 </t>
    <phoneticPr fontId="4" type="noConversion"/>
  </si>
  <si>
    <t>늦었다는 이유로 여학생 2명의 머리를 때림으로 아동학대사범교육이수조건부기소유예를 받아 경징계 처분을 받음 당시 스쿨미투 설문지에 신고됨</t>
    <phoneticPr fontId="4" type="noConversion"/>
  </si>
  <si>
    <t>학생들에게 외모성 발언 및 외모성 발언에 대한 평가 등을 하여 중징계 처분을 받음</t>
    <phoneticPr fontId="4" type="noConversion"/>
  </si>
  <si>
    <t xml:space="preserve">수업중 운동 자세를 가르치기 위해 피해학생들의 몸을 잡아 올리는 등으로 추행하여 징계 처분을 받음 </t>
    <phoneticPr fontId="4" type="noConversion"/>
  </si>
  <si>
    <t>수련회에서 학생들에게 성희롱성 발언을 1회 하여 징계 처분을 받음</t>
    <phoneticPr fontId="4" type="noConversion"/>
  </si>
  <si>
    <t>수업중 성희롱성 발언을 1회 하여 징계 처분을 받음</t>
    <phoneticPr fontId="4" type="noConversion"/>
  </si>
  <si>
    <t>중등학교 근무후 퇴직</t>
    <phoneticPr fontId="4" type="noConversion"/>
  </si>
  <si>
    <t>중등학교 근무</t>
    <phoneticPr fontId="4" type="noConversion"/>
  </si>
  <si>
    <t>청주</t>
    <phoneticPr fontId="3" type="noConversion"/>
  </si>
  <si>
    <t>충주</t>
    <phoneticPr fontId="3" type="noConversion"/>
  </si>
  <si>
    <t>자체요구</t>
    <phoneticPr fontId="4" type="noConversion"/>
  </si>
  <si>
    <t>경징계</t>
    <phoneticPr fontId="4" type="noConversion"/>
  </si>
  <si>
    <t>감봉</t>
    <phoneticPr fontId="4" type="noConversion"/>
  </si>
  <si>
    <t>2019. 8</t>
  </si>
  <si>
    <t>견책</t>
    <phoneticPr fontId="4" type="noConversion"/>
  </si>
  <si>
    <t>중징계</t>
    <phoneticPr fontId="4" type="noConversion"/>
  </si>
  <si>
    <t>정직</t>
    <phoneticPr fontId="4" type="noConversion"/>
  </si>
  <si>
    <t>2019. 6</t>
    <phoneticPr fontId="4" type="noConversion"/>
  </si>
  <si>
    <t>2019. 8</t>
    <phoneticPr fontId="4" type="noConversion"/>
  </si>
  <si>
    <t>감봉(무혐의)</t>
    <phoneticPr fontId="4" type="noConversion"/>
  </si>
  <si>
    <t>교육청징계</t>
    <phoneticPr fontId="4" type="noConversion"/>
  </si>
  <si>
    <t>해임</t>
    <phoneticPr fontId="4" type="noConversion"/>
  </si>
  <si>
    <t>정직-&gt; 취소
(행정소송)</t>
    <phoneticPr fontId="4" type="noConversion"/>
  </si>
  <si>
    <t>2018.09.</t>
    <phoneticPr fontId="4" type="noConversion"/>
  </si>
  <si>
    <t>수업배제</t>
    <phoneticPr fontId="4" type="noConversion"/>
  </si>
  <si>
    <t>재단</t>
    <phoneticPr fontId="4" type="noConversion"/>
  </si>
  <si>
    <t xml:space="preserve">피해 교사 -2차피해 예방 </t>
    <phoneticPr fontId="4" type="noConversion"/>
  </si>
  <si>
    <t>교육청</t>
    <phoneticPr fontId="4" type="noConversion"/>
  </si>
  <si>
    <t>마음치유교육
짐단상담 등</t>
    <phoneticPr fontId="4" type="noConversion"/>
  </si>
  <si>
    <t>피해학생 치유교육(KoVA)-우울척도 등 상담실시</t>
    <phoneticPr fontId="4" type="noConversion"/>
  </si>
  <si>
    <t>교육지원청</t>
    <phoneticPr fontId="4" type="noConversion"/>
  </si>
  <si>
    <t>청소년상담 전문기관협의
학생심층면담</t>
    <phoneticPr fontId="4" type="noConversion"/>
  </si>
  <si>
    <t>마음치유교육</t>
    <phoneticPr fontId="4" type="noConversion"/>
  </si>
  <si>
    <t>피해학생 상담계획 수립하여 실시- 집단상담 및 개별상담(마음건강증진센터)</t>
    <phoneticPr fontId="4" type="noConversion"/>
  </si>
  <si>
    <t>위센터 직원 학교 상주상담 치유지원</t>
    <phoneticPr fontId="4" type="noConversion"/>
  </si>
  <si>
    <t>도교육청</t>
    <phoneticPr fontId="4" type="noConversion"/>
  </si>
  <si>
    <t>청주교육지원청</t>
    <phoneticPr fontId="4" type="noConversion"/>
  </si>
  <si>
    <t>2018.12.10.~12.21.</t>
    <phoneticPr fontId="4" type="noConversion"/>
  </si>
  <si>
    <t>도교육청</t>
    <phoneticPr fontId="3" type="noConversion"/>
  </si>
  <si>
    <t>부존재</t>
    <phoneticPr fontId="3" type="noConversion"/>
  </si>
  <si>
    <t>서면조사</t>
    <phoneticPr fontId="3" type="noConversion"/>
  </si>
  <si>
    <t>청주시</t>
    <phoneticPr fontId="3" type="noConversion"/>
  </si>
  <si>
    <t>충주시</t>
    <phoneticPr fontId="3" type="noConversion"/>
  </si>
  <si>
    <t>교육청</t>
    <phoneticPr fontId="3" type="noConversion"/>
  </si>
  <si>
    <t>000고등학교</t>
    <phoneticPr fontId="3" type="noConversion"/>
  </si>
  <si>
    <t>2018.4.</t>
    <phoneticPr fontId="3" type="noConversion"/>
  </si>
  <si>
    <t>2018.9.</t>
    <phoneticPr fontId="3" type="noConversion"/>
  </si>
  <si>
    <t>2018.6.</t>
    <phoneticPr fontId="3" type="noConversion"/>
  </si>
  <si>
    <t>2018.6..</t>
    <phoneticPr fontId="3" type="noConversion"/>
  </si>
  <si>
    <t>000중학교</t>
    <phoneticPr fontId="3" type="noConversion"/>
  </si>
  <si>
    <t>2018.10.</t>
    <phoneticPr fontId="3" type="noConversion"/>
  </si>
  <si>
    <t>현재 기준
재직여부
(O/X)</t>
    <phoneticPr fontId="3" type="noConversion"/>
  </si>
  <si>
    <t>X</t>
    <phoneticPr fontId="3" type="noConversion"/>
  </si>
  <si>
    <t>2018-12-27
2019-04-23</t>
    <phoneticPr fontId="3" type="noConversion"/>
  </si>
  <si>
    <t>2018-09-13
2018-12-27</t>
    <phoneticPr fontId="3" type="noConversion"/>
  </si>
  <si>
    <t>2018-07-06
2019-07-18</t>
    <phoneticPr fontId="3" type="noConversion"/>
  </si>
  <si>
    <t>2018-12-27
2019-07-11</t>
    <phoneticPr fontId="3" type="noConversion"/>
  </si>
  <si>
    <t>2018-12-27
2019-07-15</t>
    <phoneticPr fontId="3" type="noConversion"/>
  </si>
  <si>
    <t>2018-12-27
2019-12-12</t>
    <phoneticPr fontId="3" type="noConversion"/>
  </si>
  <si>
    <t>2018-11-09
2018-11-30</t>
    <phoneticPr fontId="3" type="noConversion"/>
  </si>
  <si>
    <t>2018-11-02
2020-03-08</t>
    <phoneticPr fontId="3" type="noConversion"/>
  </si>
  <si>
    <t>.</t>
    <phoneticPr fontId="3" type="noConversion"/>
  </si>
  <si>
    <t>여</t>
    <phoneticPr fontId="3" type="noConversion"/>
  </si>
  <si>
    <t>남</t>
    <phoneticPr fontId="3" type="noConversion"/>
  </si>
  <si>
    <t>시군구</t>
    <phoneticPr fontId="3" type="noConversion"/>
  </si>
  <si>
    <t>심급별 진행상황</t>
    <phoneticPr fontId="3" type="noConversion"/>
  </si>
  <si>
    <t>연번</t>
    <phoneticPr fontId="3" type="noConversion"/>
  </si>
  <si>
    <t>[학교별 학교 성폭력 발생 건수]</t>
    <phoneticPr fontId="3" type="noConversion"/>
  </si>
  <si>
    <t>백분율</t>
    <phoneticPr fontId="3" type="noConversion"/>
  </si>
  <si>
    <t>고등</t>
    <phoneticPr fontId="3" type="noConversion"/>
  </si>
  <si>
    <t>중등</t>
    <phoneticPr fontId="3" type="noConversion"/>
  </si>
  <si>
    <t>정신적 폭력</t>
    <phoneticPr fontId="3" type="noConversion"/>
  </si>
  <si>
    <t>신체적 폭력</t>
    <phoneticPr fontId="3" type="noConversion"/>
  </si>
  <si>
    <t>아동학대유형</t>
  </si>
  <si>
    <t>백분율</t>
  </si>
  <si>
    <t>징계 종류</t>
    <phoneticPr fontId="3" type="noConversion"/>
  </si>
  <si>
    <t>징계 없음</t>
    <phoneticPr fontId="3" type="noConversion"/>
  </si>
  <si>
    <t xml:space="preserve"> </t>
    <phoneticPr fontId="3" type="noConversion"/>
  </si>
  <si>
    <t>파면</t>
    <phoneticPr fontId="3" type="noConversion"/>
  </si>
  <si>
    <t>해임</t>
    <phoneticPr fontId="3" type="noConversion"/>
  </si>
  <si>
    <t>강등</t>
  </si>
  <si>
    <t>정직</t>
  </si>
  <si>
    <t>감봉</t>
  </si>
  <si>
    <t>견책</t>
  </si>
  <si>
    <t>혐의취소</t>
    <phoneticPr fontId="3" type="noConversion"/>
  </si>
  <si>
    <t>감봉</t>
    <phoneticPr fontId="3" type="noConversion"/>
  </si>
  <si>
    <t>처리현황</t>
  </si>
  <si>
    <t>2018년</t>
  </si>
  <si>
    <t>건수</t>
    <phoneticPr fontId="3" type="noConversion"/>
  </si>
  <si>
    <t>피해자/가해자 분리 여부</t>
  </si>
  <si>
    <t>직위해제 여부</t>
    <phoneticPr fontId="3" type="noConversion"/>
  </si>
  <si>
    <t>전수조사(교육지원청)</t>
    <phoneticPr fontId="3" type="noConversion"/>
  </si>
  <si>
    <t>전수조사(학교)</t>
    <phoneticPr fontId="3" type="noConversion"/>
  </si>
  <si>
    <t>감사실시 여부</t>
  </si>
  <si>
    <t>교육청 징계요구</t>
  </si>
  <si>
    <t>징계 처리 결과</t>
  </si>
  <si>
    <t>'수사기관 등에 신고, 고발, 수사의뢰</t>
  </si>
  <si>
    <t>피해학생 지원 여부</t>
  </si>
  <si>
    <t>미시행</t>
  </si>
  <si>
    <t>현재 기준 재직여부</t>
    <phoneticPr fontId="3" type="noConversion"/>
  </si>
  <si>
    <t>수련회에서 학생들에게 성희롱성 발언을 1회 하여 징계 처분을 받음 정직-&gt; 취소(행정소송)</t>
    <phoneticPr fontId="4" type="noConversion"/>
  </si>
  <si>
    <t>날짜</t>
    <phoneticPr fontId="3" type="noConversion"/>
  </si>
  <si>
    <t>사건내용</t>
    <phoneticPr fontId="3" type="noConversion"/>
  </si>
  <si>
    <t>관련링크</t>
    <phoneticPr fontId="3" type="noConversion"/>
  </si>
  <si>
    <t>https://blog.naver.com/gippl/221357890107</t>
    <phoneticPr fontId="3" type="noConversion"/>
  </si>
  <si>
    <t>청주여자상업고등학교 /서원재단</t>
    <phoneticPr fontId="3" type="noConversion"/>
  </si>
  <si>
    <t>청주동중학교</t>
    <phoneticPr fontId="3" type="noConversion"/>
  </si>
  <si>
    <t>http://www.ccnewsline.co.kr/news/articleView.html?idxno=63815</t>
    <phoneticPr fontId="3" type="noConversion"/>
  </si>
  <si>
    <t>충주여고·청주동중·충북여중 학생 3명 11일 예정된 충북교육감과 간담회 거부
신분노출 등 우려된 장소·시간·배석자 3대 이견 이유로 일정 재조정 요구</t>
    <phoneticPr fontId="3" type="noConversion"/>
  </si>
  <si>
    <t>스쿨미투교사 조용해진 틈 타 "난 잘못 없어"
'직위해제 처분 부당' 제소해 급여 감액분 받아가
서원재단, "남학교 가면 돼"...미투교사들 운호중·고 발령
운호중·고 학생과 교직원 "우린 무슨죄"</t>
    <phoneticPr fontId="3" type="noConversion"/>
  </si>
  <si>
    <t>http://www.cbinews.co.kr/news/articleView.html?idxno=126985</t>
    <phoneticPr fontId="3" type="noConversion"/>
  </si>
  <si>
    <t xml:space="preserve">"너희는 내 앞에서 자면 안 된다. 여자가 남자 앞에서 자는 건 위험한 일이다."
공론화 시기 : 2018-09-01
“이모 남자 선생님은 학기 초부터 성적인 말과 여성혐오를 계속 해왔습니다.
-너희는 내 앞에서 자면 안 된다. 나는 남자고 여자가 남자 앞에서 자는 건 위험한 일이다.
-너희 반은 대답을 너무 안 한다. 원래 여자는 매일 웃고 싹싹해야 한다. 너희 같은 대답 안 하는 딸들이 있을 바엔 내가 아들 혼자 있는 게 훨씬 좋다.
-여자 몸무게가 60킬로가 넘는 게 말이 되냐. 나보다 살찐 친구들은 빼 와라.
-여자는 허벅지가 튼실해야 된다.
-이건(전자칠판) 왜 이렇게 터치가 예민하냐. 지나가다가 스치기만 했다고 미투 하는 여학생들 같다.
-(수학여행에 가서 담임반 학생이 친구들과 장난치고 있던 상황) 나랑 맥주 마시고 싶냐.
“올해만 하고 그만두면 퇴직연금이 나오니 아무리 신고해도 올해까지는 근무할 거다"
</t>
    <phoneticPr fontId="3" type="noConversion"/>
  </si>
  <si>
    <t xml:space="preserve">같은 서원재단 충북여중 미투에 이어 고발 결심 (9월) 활동 이후 트위터 계정폭파.  트위터 계정 개설 5일만에 95만 4천건 트윗 기록. 교장은 “이런 일이 있는 걸 몰랐다”고 유감을 표하면서도 “100% 확실하지 않은 내용을 자꾸 올리면 법적 절차를 밟을 수밖에 없다 ”며 학생들을 강당에 소집해 피해 사실을 손들고 말하게 함.  여교사를 성희롱한 전 교장은 손키스를 날리며 퇴임식을 하고 같은 재단 운호중학교 교감으로 발령남
네다섯 명의 교사들이 성희롱·성차별 발언을 했는데 단체 사과 이후에 유야무야되고, 가해자로 지목된 교사 전원이 징계를 받아야 한다는 분위기가 강했지만 교사들이 눈물을 보이며 사과하자 “선생님이 불쌍하다. 이 정도만 하자”는 분위기가 됐다고 함.  현재 학교는 미투 이전과 다르지 않음. 학생에게 “선물받은 속옷을 보여달라” “우리 와이프 속옷이랑 같다”고 말한 교사는 여전히 수업을 하고 있음. “아, 이런 말 하면 미투지?”  농담까지 하는 학내 분위기로 돌아감.
교직원 피켓 사과 및 전교생과 대화 실시(9.10), 수사기관 신고(9.10), 긴급설문(9.10), 관련 교사 3명 직위해제 및 수사의뢰(9.12), 관련 교사 검찰 송치(11월
</t>
    <phoneticPr fontId="3" type="noConversion"/>
  </si>
  <si>
    <t>http://www.cbinews.co.kr/news/articleView.html?idxno=124763</t>
    <phoneticPr fontId="3" type="noConversion"/>
  </si>
  <si>
    <t>청주시학교학부모연합회, 가해교사의 엄중한 처벌&amp;철저한 조사요구
충북교육청, 7개부서 협력 하에 성폭력·성희롱 긴급대책반 마련
△김병우 교육육감의 입장표명과 법적·제도적 대책 마련 △해당학교의 철저한 진상조사 △학생들에게 사과 △충북교육청의 철저한 감사 △성폭력 가해교사의 단호하고 엄중한 처벌 △학교 구성원 전체를 대상으로 한 실효성 있는 성평등, 성인지 교육 시행 △사립학교법 개정을 촉구</t>
    <phoneticPr fontId="3" type="noConversion"/>
  </si>
  <si>
    <t xml:space="preserve">불법촬영 및 공론화에 대한 공청회. (교감, 교무부장, 학생부장 교사 참석.) ‘사람이 하루아침에 바뀔 수 없으니 2주의 유예기간을 두자’는 학교 측 제안. 교내 의견수렴함 설치 동의. 문제 제기된 교사들 사과.(9.10) </t>
    <phoneticPr fontId="3" type="noConversion"/>
  </si>
  <si>
    <t>전교생 대상 설문조사: 설문 결과는 41개이나 내용과 시기가 불분명한 것을 제외하면 30여개, 학생이 가해자로 지목한 교사 수는 9명이고 이 중 서원재단에 속하지 않은 교사 1명, 직위해제 교사 2명, 퇴임교사 1명 포함 (9.12)</t>
    <phoneticPr fontId="3" type="noConversion"/>
  </si>
  <si>
    <t>재학생으로 구성된 ‘충북여중 교내성폭력 공론화 대책위원회-공대위’ 모집 (9.14-16) 전교생 전수조사 (9.14) 및 조사 결과에 따라 경찰서 수사 의뢰</t>
    <phoneticPr fontId="3" type="noConversion"/>
  </si>
  <si>
    <t>10월1일 경찰의 전수조사를 끝으로 교내에서는 ‘교내 성폭력 공론화 운동’이 교사나 학생들 간에 언급되지도 않고 계정 활동도 멈춘 상태. 이후 계정주 색출 움직임 있었음.</t>
    <phoneticPr fontId="3" type="noConversion"/>
  </si>
  <si>
    <t xml:space="preserve">대전고등법원 청주지법 형사11부(나경선 부장판사) 아동·청소년의 성 보호에 관한 법률 위반(강제추행) 등의 혐의로 기소된 김 교사에게 징역 3년을 선고 및 법정 구속. 40시간의 성폭력 치료 프로그램 이수. 5년간 아동·청소년·장애인 관련 기관 취업제한 명령. 
남성의 성기를 닮았다는 마사지 기구를 이용해 학생들을 성희롱한 혐의(아동복지법 위반)로 재판을 받던 노 모 교사에게 벌금 300만 원, 40시간의 성폭력 치료 프로그램 이수, 3년간 아동·청소년·장애인 관련 기관 취업제한이 선고
가해교사들 모두 항소. </t>
    <phoneticPr fontId="3" type="noConversion"/>
  </si>
  <si>
    <t>SNS계정주, 충북도교육청·서원학원에 가해교사 처벌 강화 등 요구설문조사 결과 학생들이 가해자로 지목한 교사 수는 모두 9명 주장</t>
    <phoneticPr fontId="3" type="noConversion"/>
  </si>
  <si>
    <t>https://www.anewsa.com/detail.php?number=1441148</t>
    <phoneticPr fontId="3" type="noConversion"/>
  </si>
  <si>
    <t>충북스쿨미투지지모임, 충북여중 속한 서원재단에 교사 엄중 처분 촉구</t>
    <phoneticPr fontId="3" type="noConversion"/>
  </si>
  <si>
    <t>https://m.ohmynews.com/NWS_Web/Mobile/at_pg.aspx?CNTN_CD=A0002665611</t>
    <phoneticPr fontId="3" type="noConversion"/>
  </si>
  <si>
    <t xml:space="preserve"> 학교 일을 학교에서 끝낼 수 없어 안타깝습니다. '충북여자중학교'가 긍정적이지 않은 사안으로 알려졌다 하시는 분들이 계셔 말씀드리고자 합니다.
 이번 미투 운동이 학교 명성에 먹칠했다, 금이 갔다고 생각하십니까? 밑바닥에 잠자코 묻혀있던 무언가 위에 얼마나 많은 명성을 쌓아 올리셨는지요. 잠자코 묻혀있던 것이 학교의 암(暗)이었다면, 그 명성을 온전하고 떳떳하다 할 수 있습니까? 밑바닥에 묻혀있던 암이 꿈틀대면 전부 무너질 줄 아셨을 거라 믿어 의심치 않습니다. 학교의 이름을 더럽히는 건 미투 운동이 아니라, 이 일에 대한 학교의 대처에 따라 달려 있습니다. 진정한 명성을 찾으시길 바랍니다.</t>
    <phoneticPr fontId="3" type="noConversion"/>
  </si>
  <si>
    <t>https://www.evernote.com/shard/s731/client/snv?isnewsnv=true&amp;noteGuid=b1f69f08-9064-4bd4-910a-ba593784cc03&amp;noteKey=c00e55b8565840366254742f00c58580&amp;sn=https%3A%2F%2Fwww.evernote.com%2Fshard%2Fs731%2Fsh%2Fb1f69f08-9064-4bd4-910a-ba593784cc03%2Fc00e55b8565840366254742f00c58580&amp;title=%25ED%2595%2599%25EA%25B5%2590%25EC%2599%2580%2B%25ED%2595%2599%25EC%2583%259D%25ED%259A%258C%25EC%259D%2598%2B%25EC%25A0%2581%25EA%25B7%25B9%25EC%25A0%2581%25EC%259D%25B8%2B%25EC%25B0%25B8%25EC%2597%25AC%25EB%25A5%25BC%2B%25EB%25B0%2594%25EB%259E%2580%25EB%258B%25A4.</t>
    <phoneticPr fontId="3" type="noConversion"/>
  </si>
  <si>
    <t>http://www.cbinews.co.kr/news/articleView.html?idxno=131608&amp;fbclid=IwAR3mfaSjLe%E2%80%A6</t>
    <phoneticPr fontId="3" type="noConversion"/>
  </si>
  <si>
    <t xml:space="preserve">대전고등법원 청주원외재판부 충북여중 스쿨미투 2심. 김 교사에게 징역 2년에 집행유예 3년(원심 파기)으로 1심보다 형량이 감형. 노 교사는 벌금 300만 원에 취업제한 3년(원심 유지)을 선고. 
가해 교사 B 씨가 ‘아동·청소년 장애인 관련 기관 2년 취업제한 명령’ 기간이 만료되면 다시 교단으로 복귀할 수 있다는 점을 지적했다. 서원학원(서원재단)은 충북여중 스쿨미투가 발생하자 가해 교사 B 씨를 재단 소속 남학교로 발령시켰다. 현재는 직위 해제된 상태지만, 교사 신분을 유지하고 있다. 
1심과 동일하게 2심에서도 B 씨가 300만 원 벌금형을 선고받았는데, 이 경우 사립학교법 적용을 받지 않아 교직을 유지할 수 있다. 충북스쿨미투지지모임은 “가해 교사 B 씨가 교단에 복귀하지 못하도록 해임이나 파면 등의 조치를 취해 달라”며 “성폭력 가해 교사가 교단에 서면 성폭력을 저질러도 학교에서 학생들을 가르칠 수 있다는 인식을 심어줄 수 있다”고 경고했다. 
 </t>
    <phoneticPr fontId="3" type="noConversion"/>
  </si>
  <si>
    <t>http://m.naeil.com/m_news_view.php?id_art=363592</t>
    <phoneticPr fontId="3" type="noConversion"/>
  </si>
  <si>
    <t>학생들에게 입을 맞추는 등 원치 않는 신체접촉을 해 ‘스쿨미투’ 폭로 대상이 된 후 재판정에 섰던 충북여중의 퇴직 교사가 항소심에서 집행유예로 감형
A씨는 학생들에게 원치 않는 신체접촉을 수차례 하는가 하면, 2017년 수업 중 '생리주기를 적어내면 가산점을 주겠다'고 말하는 등 학생들에게 성적 수치심을 주는 발언을 하거나 추행한 혐의(아동.청소년의 성보호에 관한 법률 위반)로 2018년 재판에 넘겨졌다.
시민사회는 곧바로 비판하고 나섰다. 충북스쿨미투지지모임은 “가해 교사는 1심에서 범행을 모두 부인하고 학생들의 진술이 모두 허위라며 모욕하고 상처를 주다가 구치소에 수감되자 태도가 돌변한 것인데 이런 위선적 행태를 재판부가 고려했다”면서 “성폭력 문제를 지역사회에 알리고 학교의 은폐시도에 저항하면서 1심 선고를 이끌어낸 학생들의 노력을 2심 재판부가 완전히 짓밟았다”고 주장했다.
이어 정치하는엄마들도 지난 달 29일 비판성명을 내고 “2심 재판부는 ‘1명을 제외한 나머지 피해자들의 법정 대리인이 처벌불원서와 합의서를 제출한 점을 참작했다’며 원심을 파기하고 감형했는데 (가해 교사와) 합의하지 않은 그 1명이 겪은 피해에 대해 재판부는 어떤 책임을 질 수 있느냐”고 되물으면서 “사법부는 공범”이라고 비판했다.</t>
    <phoneticPr fontId="3" type="noConversion"/>
  </si>
  <si>
    <t>“너희 선배들은 저기서 선생님을 보면 달려와서 폭! 안기는데 너희들은 왜 그러지 않느냐?" 
“너는 예쁘니까 시집 잘 갈 거다. 뒤태가 참 예쁘다.엉덩이가 예쁘네” 
“여자 속옷은 벗기기 쉽게 만들어져야 한다” 
“여자는 가슴이 크고 엉덩이가 커야 한다” 
학생 팔 잡고 방울토마토 먹여달라 입벌림. 
학생 볼에 뽀뽀. 상담 중 허벅지에 손 올리기. 
여학생 기숙사 불시 출입.
트위터 고발 계정폭파.  실명 설문조사 이후 심한 2차 가해 “어깨동무 기분 나쁘면 그때 말하지 그랬냐” 
설문조사, 관련 교사 2명 직위해제, 전출 및 퇴직자 포함 4명 수사의뢰(9.12), 관련 교사 검찰 송치(11월), 향후 진행상황에 따라 징계 예정.
무기명 재전수조사 요구 민원신청  https://www.evernote.com/shard/s684/client/snv?noteGuid=a3e8e050-0cf0-4…</t>
    <phoneticPr fontId="3" type="noConversion"/>
  </si>
  <si>
    <t>스쿨 미투가 발생한 학교 대부분은 사립학교다. 이들은 대부분 한 재단에 여러 학교가 소속돼 있다. 그 때문에 직위해제 징계를 받은 가해 교사를 같은 재단에 속한 다른 학교로 슬쩍 발령하는 경우도 발생하고 있다. 지난해 미투 발생 학교인 충북여자고등학교·청주여자상업고등학교 등이 속한 서원재단이 대표적이다. 학생 볼에 뽀뽀를 하는 등 성추행으로 직위해제 징계를 받은 교사 5명이 불과 몇 개월 만에 같은 재단 남학교로 이동했다. 재단 소속 학교에 다니는 학생과 학부모들은 과거에도 이러한 문제가 발생해 여러 차례 교육청에 고발했지만 그때마다 별다른 조치 없이 무마돼 왔다며 불만을 토로하고 있다. 가해 교사에 대한 재단과 학교의 노골적 비호에, 학생과 학부모들은 해당 교사에 대한 정보에 ‘깜깜이’인 상태로 불안에 떨고 있는 상황이다.
출처 : 시사저널(http://www.sisajournal.com)</t>
    <phoneticPr fontId="3" type="noConversion"/>
  </si>
  <si>
    <t>http://www.sisajournal.com/news/articleView.html?idxno=187002</t>
    <phoneticPr fontId="3" type="noConversion"/>
  </si>
  <si>
    <r>
      <t xml:space="preserve">*2018.09.12 15:03 작성
질문 @RADii_4B
허벌 공유, 2차 수정 가능. 
공유는 에버노트 링크(https://bit.ly/2Mq6ODc) 로 올리십시오.
민원 넣는 방법
국민 신문고(https://m.epeople.go.kr/) 접속 후 로그인or본인인증 </t>
    </r>
    <r>
      <rPr>
        <sz val="11"/>
        <color rgb="FF000000"/>
        <rFont val="Arial"/>
        <family val="3"/>
      </rPr>
      <t>‪</t>
    </r>
    <r>
      <rPr>
        <sz val="11"/>
        <color rgb="FF000000"/>
        <rFont val="Arial"/>
        <family val="3"/>
        <charset val="1"/>
      </rPr>
      <t>→</t>
    </r>
    <r>
      <rPr>
        <sz val="11"/>
        <color rgb="FF000000"/>
        <rFont val="맑은 고딕"/>
        <family val="3"/>
        <charset val="129"/>
      </rPr>
      <t xml:space="preserve"> 민원신청
민원 발생지역 - 충청북도 청주시 / 민원답변 통지방식(서면은 우체국 등기입니다. 무료이며 귀찮게 하고 싶을 때 선택하세요.)
민원 공유 여부&amp;고발성 내용 - 선택 자유
(내용 작성 후) 기관 선택 - 교육청 - 충청북도 교육청 / 처리기피 부서 신청X
제목
충북여고는 전수조사를 다시 실시하라.
내용
충북여자고등학교(이하 충북여고)는 최근 #스쿨미투로 재학생, 졸업생이 함께 교내 성폭력을 고발했다. 이에 충북여고는 수업 3교시에 전체 설문조사를 시행했으며, 설문지에는 '너희가 직접 당한 게 아니면 쓰지 마라'라는 뉘앙스의 이야기가 써져 있고 '가해자에게 벌을 내려야 한다 생각합니까?'라며
피해자인 학생들에게 죄책감을 느끼게 하는 질문이 있었으며
'실명제도'였다. 많은 학생들은 이 설문조사가 대학 진학에 중요한 요소인 &lt;생활기록부&gt;에 피해가 갈 것 같다고 생각해
제대로 된 답변을 쓰지 못했다.
학생들은 가해자인 교직원들의 처벌과 함께 정중한 사과문을 원하고 있다.
학생들은 일부러 익명의 SNS를 통해 공론화를 진행했으며 제보 또한 익명으로 받았다.
충북여고는 #스쿨미투를 고발한 학생들에 대해 잘못 이해하고 있다. 익명성을 보장하고 피해자에게 책임을 전가하려는 움직임을 멈추고, 전수조사를 제대로 실시하라.</t>
    </r>
    <phoneticPr fontId="3" type="noConversion"/>
  </si>
  <si>
    <t>https://www.evernote.com/shard/s684/client/snv?noteGuid=a3e8e050-0cf0-4971-a25d-bc83e34e1346&amp;noteKey=c83d8855715863bbff6c59c1a2165e43&amp;sn=https%3A%2F%2Fwww.evernote.com%2Fshard%2Fs684%2Fsh%2Fa3e8e050-0cf0-4971-a25d-bc83e34e1346%2Fc83d8855715863bbff6c59c1a2165e43&amp;title=%2523%25EC%25B6%25A9%25EB%25B6%2581%25EC%2597%25AC%25EA%25B3%25A0_%25EB%25AF%25B8%25ED%2588%25AC%2B%25EB%25AF%25BC%25EC%259B%2590</t>
    <phoneticPr fontId="3" type="noConversion"/>
  </si>
  <si>
    <t>김아무개 교사(62). 2017년 퇴직. 과학교사. 제자인 중학생들의 신체에 입을 맞추는 등의 성적 학대 혐의. 잦은 강제추행과 성희롱. 깨물었다, 만졌다, ○○을 툭툭 쳤다, 생리주기를 알아보는 과제를 내 수치심을 느꼈다
피고인이 실제로 친분이 있는 선배 고등학생들을 이용해서 후배인 피해자의 친구들의 진술을 받도록 하였고, 어떤 방식으로 진술을 받아야 하는지에 대해서까지 미리 상의를 하여 이미 다 짜여진 내용대로 작성을 하도록 하였습니다. 지금 피고인은 이 부분들을 본인에 대한 증거로 제출하고 있는 상태입니다. 피해자들은 직·간접적으로 심리적인 압박을 크게 받고 있고 그 고통을 겪어야만 했습니다. 
청주지방법원 제223호 법정. 아동·청소년의성보호에관한법률위반(강제추행) 등의 혐의 나경선 부장판사(제11형사부) 탁동완 검사 징역 3년, 수감 또는 이수명령, 정보공개고지명령, 취업제한명령 10년을 선고 구형</t>
    <phoneticPr fontId="3" type="noConversion"/>
  </si>
  <si>
    <t>스쿨미투 계정주에 대한 심각한 2차 가해</t>
    <phoneticPr fontId="3" type="noConversion"/>
  </si>
  <si>
    <t>https://www.ohmynews.com/NWS_Web/View/at_pg.aspx?CNTN_CD=A0002607288</t>
    <phoneticPr fontId="3" type="noConversion"/>
  </si>
  <si>
    <t>https://www.ohmynews.com/NWS_Web/view/at_pg.aspx?CNTN_CD=A0002604492</t>
    <phoneticPr fontId="3" type="noConversion"/>
  </si>
  <si>
    <t>https://www.ohmynews.com/NWS_Web/view/at_pg.aspx?CNTN_CD=A0002606106</t>
    <phoneticPr fontId="3" type="noConversion"/>
  </si>
  <si>
    <t>충북여중 노 모 교사는 국어 담당. "X같다", "섹X" 등 불필요한 욕이나 언어를 사용하거나, 남자 성기를 닮았다는 마사지 기구로 학생들의 목을 문지르고 다녔다. 아동복지법위반(아동에대한음행강요·매개·성희롱등) 혐의. 청주지방법원에서 나경선 부장판사(제11형사합의부)평소에도 격분해서 교실에서 욕설을 하고, '여자들은 아기를 못 낳으면 절에 가야 된다' 이런 발언들을 했던 것도 전수조사 결과 확인이 되었습니다. 이런 점들 참작하시어 피고인에게 벌금 500만 원, 수강 명령, 취업제한 10년을 선고해주시기 바랍니다." "슬리퍼 신고 등교하는 X들은 다 찢어 죽여버려야 돼"라고 말하거나, 학생과 대화하던 중 "머리에 든 것도 없는 X이 공부한다"</t>
    <phoneticPr fontId="3" type="noConversion"/>
  </si>
  <si>
    <t>당시 퇴임식에 참여한 청주여상 김모 학생은 "선생님을 성추행해서 다른 학교로 가는 거니까, 당연히 우리들은 교장선생님이 사과를 할 줄 알았지만 그건 착각이었다. 아주 떳떳하게 평소 부르던 유행가를 부르며 우리더러 따라하라고 했다. 마지막에는 우리를 향해 손키스까지 날렸다. 어이가 없었다. 선생님들도 당황스럽다는 반응이었다"고 퇴임식 당시를 떠올렸다.</t>
    <phoneticPr fontId="3" type="noConversion"/>
  </si>
  <si>
    <t>"네가 못생긴 건 팩트잖아?"
여학생 외모 평가 비하 폭언.  가해교사 실명 지목. 어깨동무, 팔 두르기. 막대기로 엉덩이 부분 찌르기 등.  학교측 조사와 압박으로 현재 계정 비공개 전환</t>
    <phoneticPr fontId="3" type="noConversion"/>
  </si>
  <si>
    <t>이벤트 업체 직원의 무대 위 학생 불법촬영 의혹에 대처하는 학교의 대응에 대한 항의로 공론화 계정을 설립 이후, 학내성폭력을 고발하는 스쿨미투 계정으로 발전함. 스쿨미투 촉발 학교로 간주됨. (9.7) 가해 지목교사:영어교사 송00, 임(이?) 00 (모두 전 청주여상 근무)
수사기관 신고(9.7)
"속옷이 내 아내 것과 똑같다."</t>
    <phoneticPr fontId="3" type="noConversion"/>
  </si>
  <si>
    <t>충북여중 /서원재단</t>
    <phoneticPr fontId="3" type="noConversion"/>
  </si>
  <si>
    <t>"얼굴이 사과같이 빨개서 따먹고 싶다."
“집으로 가서 같이 밥먹자” 
팔뚝 주무르며 “어~ 이쁜이 왔어?” 
"가슴 예쁘지도 않은데 그렇게 뛰지 말라."  
폭언, 상습 성추행 등.
2학년 학생들이 학내성폭력 피해사실을 알려달라는 대자보를 학교 곳곳에 설치함. (2018. 10.26) 당일 전교생이 익명 사건진술서 작성 (형사처벌 원할 경우만 이름 기재), 
송00, 윤00 지목된 가해교사:각각 직무정지 직위해제로 병가 중.   가해 체육교사 신00: 11.2일 자로 직위해제.  체육교사 신00교사 해임 요구 청와대 청원.  
https://www1.president.go.kr/petitions/419261
지목된 가해교사 중 한 명은 예성여중 재직 당시(2009년 or 2010년) 교내에서 음란물 시청 중 학생에게 발견됨. (학생의 트위터 제보)</t>
    <phoneticPr fontId="3" type="noConversion"/>
  </si>
  <si>
    <t>교사 1명 강제추행 혐의 등 6명 입건…도교육청 징계수위 촉각</t>
    <phoneticPr fontId="3" type="noConversion"/>
  </si>
  <si>
    <t>24일 충북도교육청에 따르면 충주 A여고 50대 B교사가 여학생들을 상습적으로 성추행했다는 의혹이 제기돼 충북도교육청이 조사에 나섰다고 밝혔다.
B교사의 성추행 의혹이 불거진 것은 A여고 학생들이 담임교사들과 면담과정에서 불거져 지난 23일 학교측이 교사와 피해 학생간 공개사과 자리를 만들면서 알려졌다.
학생들은 교실 창문에 'With you' 등 관련 게시글을 부착하는 등 학교측에 항의성 메시지를 전한 것으로 전해졌다.
A여고와 학부모들에 따르면 B교사는 지난 2016년부터 이 학교 체육교사로 근무하면서 체육활동 과정에서 여학생들에게 수치심을 유발하는 신체접촉을 상습적으로 했다는 의혹을 받고 있다.
충북도교육청은 A여고를 찾아 1학년 학생 200여명을 대상으로 설문조사 등 전수조사를 벌이고 해당교사에 대해 수업에서 배제토록 직무정지를 내렸다.
도교육청 관계자는 "학교측의 보고를 받고 긴급 대책반을 학교에 파견해 사실관계를 확인 중"이라며 "전수 조사 자료 등을 분석해 대응해 나갈 방침이다"고 말했다.
또 "개인 정보 등을 고려해 모두 비공개로 조사할 예정으로 학교측에서도 대책 마련에 고심하고 있는 것으로 알고 있다"고 말했다.</t>
    <phoneticPr fontId="3" type="noConversion"/>
  </si>
  <si>
    <t>[충북일보] "체육교사가 상습 성추행" 충주서 불거진 '스쿨미투'
https://www.inews365.com/news/article.html?no=556882</t>
    <phoneticPr fontId="3" type="noConversion"/>
  </si>
  <si>
    <t>http://www.snakorea.com/news/articleView.html?idxno=332960</t>
    <phoneticPr fontId="3" type="noConversion"/>
  </si>
  <si>
    <t>[2018-2021 학교 성폭력 처리 현황] 통계</t>
    <phoneticPr fontId="3" type="noConversion"/>
  </si>
  <si>
    <t>여학생의 엉덩이를 1회 때려  중징계 처분을 받음</t>
    <phoneticPr fontId="4" type="noConversion"/>
  </si>
  <si>
    <t>공립</t>
    <phoneticPr fontId="3" type="noConversion"/>
  </si>
  <si>
    <t>사립</t>
    <phoneticPr fontId="3" type="noConversion"/>
  </si>
  <si>
    <t xml:space="preserve">윤 모 교사에 대한 추가 폭로 트위터
교무실에 간 학생에게 자기 무릎에 앉으라고 함. 수업 중 학생을 지목하며 '오늘은 OO가 이쁘네' 
학생이 식사 후 ‘배부르다’고 하자 “열달 동안 배 부르게 해줄까” 라고 했다.
</t>
    <phoneticPr fontId="3" type="noConversion"/>
  </si>
  <si>
    <t xml:space="preserve">충북여고 /서원재단 </t>
    <phoneticPr fontId="3" type="noConversion"/>
  </si>
  <si>
    <t xml:space="preserve">충주여고 /서원재단  </t>
    <phoneticPr fontId="3" type="noConversion"/>
  </si>
  <si>
    <t>http://www.politicalmamas.kr/school/442</t>
    <phoneticPr fontId="3" type="noConversion"/>
  </si>
  <si>
    <t>http://www.politicalmamas.kr/school/444</t>
    <phoneticPr fontId="3" type="noConversion"/>
  </si>
  <si>
    <t>http://www.politicalmamas.kr/school/445</t>
    <phoneticPr fontId="3" type="noConversion"/>
  </si>
  <si>
    <t>발생건수</t>
    <phoneticPr fontId="3" type="noConversion"/>
  </si>
  <si>
    <t>현재 기준가해교사
재직여부</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</si>
</sst>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1" formatCode="_-* #,##0_-;\-* #,##0_-;_-* &quot;-&quot;_-;_-@_-"/>
  </numFmts>
  <fonts count="28">
    <font>
      <sz val="11"/>
      <color rgb="FF000000"/>
      <name val="맑은 고딕"/>
    </font>
    <font>
      <sz val="9"/>
      <color rgb="FF000000"/>
      <name val="맑은 고딕"/>
      <family val="3"/>
      <charset val="129"/>
    </font>
    <font>
      <sz val="9"/>
      <color rgb="FF00B0F0"/>
      <name val="맑은 고딕"/>
      <family val="3"/>
      <charset val="129"/>
    </font>
    <font>
      <sz val="8"/>
      <name val="돋움"/>
      <family val="3"/>
      <charset val="129"/>
    </font>
    <font>
      <sz val="8"/>
      <name val="맑은 고딕"/>
      <family val="2"/>
      <charset val="129"/>
      <scheme val="minor"/>
    </font>
    <font>
      <sz val="11"/>
      <color rgb="FF000000"/>
      <name val="돋움"/>
      <family val="3"/>
      <charset val="129"/>
    </font>
    <font>
      <sz val="10"/>
      <color rgb="FF000000"/>
      <name val="맑은 고딕"/>
      <family val="3"/>
      <charset val="129"/>
    </font>
    <font>
      <sz val="10"/>
      <color rgb="FF00B0F0"/>
      <name val="맑은 고딕"/>
      <family val="3"/>
      <charset val="129"/>
    </font>
    <font>
      <sz val="10"/>
      <color theme="1"/>
      <name val="맑은 고딕"/>
      <family val="3"/>
      <charset val="129"/>
      <scheme val="minor"/>
    </font>
    <font>
      <sz val="10"/>
      <name val="맑은 고딕"/>
      <family val="3"/>
      <charset val="129"/>
      <scheme val="minor"/>
    </font>
    <font>
      <sz val="10"/>
      <name val="맑은 고딕"/>
      <family val="3"/>
      <charset val="129"/>
    </font>
    <font>
      <sz val="10"/>
      <color theme="1"/>
      <name val="맑은 고딕"/>
      <family val="3"/>
      <charset val="129"/>
    </font>
    <font>
      <sz val="10"/>
      <name val="맑은 고딕"/>
      <family val="3"/>
      <charset val="129"/>
      <scheme val="major"/>
    </font>
    <font>
      <sz val="10"/>
      <color rgb="FF000000"/>
      <name val="맑은 고딕"/>
      <family val="3"/>
      <charset val="129"/>
      <scheme val="major"/>
    </font>
    <font>
      <sz val="11"/>
      <color rgb="FF000000"/>
      <name val="맑은 고딕"/>
      <family val="3"/>
      <charset val="129"/>
    </font>
    <font>
      <b/>
      <sz val="9"/>
      <color rgb="FF000000"/>
      <name val="Malgun Gothic"/>
      <family val="3"/>
      <charset val="129"/>
    </font>
    <font>
      <u/>
      <sz val="11"/>
      <color theme="10"/>
      <name val="맑은 고딕"/>
      <family val="3"/>
      <charset val="129"/>
    </font>
    <font>
      <b/>
      <sz val="9"/>
      <color rgb="FFFF0000"/>
      <name val="맑은 고딕"/>
      <family val="3"/>
      <charset val="129"/>
    </font>
    <font>
      <sz val="10"/>
      <color rgb="FFFF0000"/>
      <name val="맑은 고딕"/>
      <family val="3"/>
      <charset val="129"/>
    </font>
    <font>
      <sz val="11"/>
      <color rgb="FFFF0000"/>
      <name val="맑은 고딕"/>
      <family val="3"/>
      <charset val="129"/>
    </font>
    <font>
      <sz val="11"/>
      <color rgb="FF000000"/>
      <name val="Calibri"/>
      <family val="2"/>
    </font>
    <font>
      <sz val="9"/>
      <color rgb="FF000000"/>
      <name val="Malgun Gothic"/>
      <family val="3"/>
      <charset val="129"/>
    </font>
    <font>
      <b/>
      <sz val="9"/>
      <color rgb="FFFF0000"/>
      <name val="Malgun Gothic"/>
      <family val="3"/>
      <charset val="129"/>
    </font>
    <font>
      <sz val="9"/>
      <color rgb="FFFF0000"/>
      <name val="Arial Unicode MS"/>
      <family val="2"/>
      <charset val="129"/>
    </font>
    <font>
      <sz val="9"/>
      <color rgb="FFFF0000"/>
      <name val="Malgun Gothic"/>
      <family val="3"/>
      <charset val="129"/>
    </font>
    <font>
      <sz val="9"/>
      <name val="맑은 고딕"/>
      <family val="3"/>
      <charset val="129"/>
    </font>
    <font>
      <sz val="11"/>
      <color rgb="FF000000"/>
      <name val="Arial"/>
      <family val="3"/>
    </font>
    <font>
      <sz val="11"/>
      <color rgb="FF000000"/>
      <name val="Arial"/>
      <family val="3"/>
      <charset val="1"/>
    </font>
  </fonts>
  <fills count="13">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rgb="FFE2F0D9"/>
        <bgColor indexed="64"/>
      </patternFill>
    </fill>
    <fill>
      <patternFill patternType="solid">
        <fgColor theme="9" tint="0.79998168889431442"/>
        <bgColor indexed="64"/>
      </patternFill>
    </fill>
    <fill>
      <patternFill patternType="solid">
        <fgColor rgb="FFE2EFD9"/>
        <bgColor indexed="64"/>
      </patternFill>
    </fill>
    <fill>
      <patternFill patternType="solid">
        <fgColor rgb="FFD8D8D8"/>
        <bgColor indexed="64"/>
      </patternFill>
    </fill>
    <fill>
      <patternFill patternType="solid">
        <fgColor rgb="FFFFFF00"/>
        <bgColor indexed="64"/>
      </patternFill>
    </fill>
    <fill>
      <patternFill patternType="solid">
        <fgColor rgb="FFCCCCFF"/>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CCCCCC"/>
      </left>
      <right style="medium">
        <color rgb="FFCCCCCC"/>
      </right>
      <top style="medium">
        <color rgb="FFCCCCCC"/>
      </top>
      <bottom style="dotted">
        <color rgb="FF000000"/>
      </bottom>
      <diagonal/>
    </border>
    <border>
      <left style="dotted">
        <color rgb="FF000000"/>
      </left>
      <right style="dotted">
        <color rgb="FF000000"/>
      </right>
      <top style="medium">
        <color rgb="FFCCCCCC"/>
      </top>
      <bottom style="dotted">
        <color rgb="FF000000"/>
      </bottom>
      <diagonal/>
    </border>
    <border>
      <left style="medium">
        <color rgb="FFCCCCCC"/>
      </left>
      <right style="dotted">
        <color rgb="FF000000"/>
      </right>
      <top style="medium">
        <color rgb="FFCCCCCC"/>
      </top>
      <bottom style="dotted">
        <color rgb="FF000000"/>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6">
    <xf numFmtId="0" fontId="0" fillId="0" borderId="0">
      <alignment vertical="center"/>
    </xf>
    <xf numFmtId="0" fontId="1" fillId="0" borderId="0" xfId="0" applyFont="1">
      <alignment vertical="center"/>
    </xf>
    <xf numFmtId="0" fontId="5" fillId="0" borderId="0">
      <alignment vertical="center"/>
    </xf>
    <xf numFmtId="41" fontId="14" fillId="0" borderId="0" applyFont="0" applyFill="0" applyBorder="0" applyAlignment="0" applyProtection="0">
      <alignment vertical="center"/>
    </xf>
    <xf numFmtId="9" fontId="14"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89">
    <xf numFmtId="0" fontId="0" fillId="0" borderId="0" xfId="0">
      <alignment vertical="center"/>
    </xf>
    <xf numFmtId="0" fontId="1" fillId="0" borderId="0" xfId="1">
      <alignment vertical="center"/>
    </xf>
    <xf numFmtId="0" fontId="2" fillId="0" borderId="0" xfId="0" applyFont="1">
      <alignment vertical="center"/>
    </xf>
    <xf numFmtId="0" fontId="1" fillId="0" borderId="0" xfId="1" applyAlignment="1">
      <alignment horizontal="center" vertical="center"/>
    </xf>
    <xf numFmtId="0" fontId="6" fillId="0" borderId="0" xfId="0" applyFont="1">
      <alignment vertical="center"/>
    </xf>
    <xf numFmtId="0" fontId="6" fillId="0" borderId="0" xfId="1" applyFont="1">
      <alignment vertical="center"/>
    </xf>
    <xf numFmtId="0" fontId="7" fillId="0" borderId="0" xfId="0" applyFont="1">
      <alignment vertical="center"/>
    </xf>
    <xf numFmtId="0" fontId="6" fillId="0" borderId="0" xfId="1" applyFont="1" applyAlignment="1">
      <alignment horizontal="center" vertical="center"/>
    </xf>
    <xf numFmtId="0" fontId="6" fillId="0" borderId="1" xfId="1" applyFont="1" applyBorder="1" applyAlignment="1">
      <alignment horizontal="center" vertical="center"/>
    </xf>
    <xf numFmtId="0" fontId="6" fillId="5" borderId="1" xfId="1" applyFont="1" applyFill="1" applyBorder="1" applyAlignment="1">
      <alignment horizontal="center" vertical="center"/>
    </xf>
    <xf numFmtId="0" fontId="8" fillId="2"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11" fillId="0" borderId="1" xfId="0" applyFont="1" applyBorder="1" applyAlignment="1">
      <alignment horizontal="center" vertical="center" wrapText="1"/>
    </xf>
    <xf numFmtId="0" fontId="12" fillId="5" borderId="1" xfId="0" applyFont="1" applyFill="1" applyBorder="1" applyAlignment="1">
      <alignment horizontal="center" vertical="center"/>
    </xf>
    <xf numFmtId="0" fontId="6" fillId="3"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10"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0" fontId="13" fillId="5" borderId="1" xfId="1" applyFont="1" applyFill="1" applyBorder="1" applyAlignment="1">
      <alignment horizontal="center" vertical="center"/>
    </xf>
    <xf numFmtId="0" fontId="12" fillId="5"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6" fillId="0" borderId="0" xfId="0" applyFont="1" applyAlignment="1">
      <alignment horizontal="center" vertical="center" wrapText="1"/>
    </xf>
    <xf numFmtId="14" fontId="8" fillId="2" borderId="1" xfId="0" applyNumberFormat="1" applyFont="1" applyFill="1" applyBorder="1" applyAlignment="1">
      <alignment vertical="center" wrapText="1"/>
    </xf>
    <xf numFmtId="14" fontId="8" fillId="0" borderId="1" xfId="0" applyNumberFormat="1" applyFont="1" applyBorder="1" applyAlignment="1">
      <alignment horizontal="center" vertical="center" wrapText="1"/>
    </xf>
    <xf numFmtId="0" fontId="13" fillId="5" borderId="1" xfId="0" applyFont="1" applyFill="1" applyBorder="1" applyAlignment="1">
      <alignment horizontal="center" vertical="center"/>
    </xf>
    <xf numFmtId="14" fontId="13" fillId="5" borderId="1" xfId="0" applyNumberFormat="1" applyFont="1" applyFill="1" applyBorder="1" applyAlignment="1">
      <alignment horizontal="center" vertical="center"/>
    </xf>
    <xf numFmtId="0" fontId="13" fillId="5" borderId="1" xfId="1"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 xfId="0" quotePrefix="1" applyFont="1" applyFill="1" applyBorder="1" applyAlignment="1">
      <alignment horizontal="left" vertical="center" wrapText="1"/>
    </xf>
    <xf numFmtId="0" fontId="6" fillId="6" borderId="1" xfId="0" quotePrefix="1" applyFont="1" applyFill="1" applyBorder="1" applyAlignment="1">
      <alignment horizontal="center" vertical="center" wrapText="1"/>
    </xf>
    <xf numFmtId="0" fontId="15" fillId="0" borderId="0" xfId="0" applyFont="1">
      <alignment vertical="center"/>
    </xf>
    <xf numFmtId="0" fontId="1" fillId="0" borderId="0" xfId="2" applyFont="1" applyAlignment="1">
      <alignment horizontal="center" vertical="center"/>
    </xf>
    <xf numFmtId="0" fontId="14" fillId="0" borderId="0" xfId="0" applyFont="1">
      <alignment vertical="center"/>
    </xf>
    <xf numFmtId="0" fontId="6" fillId="7" borderId="1" xfId="0" applyFont="1" applyFill="1" applyBorder="1" applyAlignment="1">
      <alignment horizontal="center" vertical="center" wrapText="1"/>
    </xf>
    <xf numFmtId="0" fontId="6" fillId="0" borderId="1" xfId="0" applyFont="1" applyBorder="1" applyAlignment="1">
      <alignment horizontal="center" vertical="center"/>
    </xf>
    <xf numFmtId="9" fontId="6" fillId="0" borderId="1" xfId="4" applyFont="1" applyBorder="1" applyAlignment="1">
      <alignment horizontal="center" vertical="center"/>
    </xf>
    <xf numFmtId="0" fontId="14" fillId="0" borderId="0" xfId="0" applyFont="1" applyAlignment="1">
      <alignment vertical="center" wrapText="1"/>
    </xf>
    <xf numFmtId="0" fontId="15" fillId="0" borderId="4" xfId="0" applyFont="1" applyBorder="1">
      <alignment vertical="center"/>
    </xf>
    <xf numFmtId="0" fontId="20" fillId="0" borderId="4" xfId="0" applyFont="1" applyBorder="1" applyAlignment="1">
      <alignment vertical="center" wrapText="1"/>
    </xf>
    <xf numFmtId="0" fontId="15" fillId="9" borderId="5" xfId="0" applyFont="1" applyFill="1" applyBorder="1" applyAlignment="1">
      <alignment horizontal="center" vertical="center" wrapText="1"/>
    </xf>
    <xf numFmtId="0" fontId="15" fillId="9" borderId="6" xfId="0" applyFont="1" applyFill="1" applyBorder="1" applyAlignment="1">
      <alignment horizontal="center" vertical="center" wrapText="1"/>
    </xf>
    <xf numFmtId="0" fontId="21" fillId="0" borderId="5" xfId="0" applyFont="1" applyBorder="1" applyAlignment="1">
      <alignment horizontal="left" vertical="center" wrapText="1"/>
    </xf>
    <xf numFmtId="0" fontId="21" fillId="0" borderId="6" xfId="0" applyFont="1" applyBorder="1" applyAlignment="1">
      <alignment horizontal="center" vertical="center" wrapText="1"/>
    </xf>
    <xf numFmtId="0" fontId="22" fillId="9" borderId="6" xfId="0" applyFont="1" applyFill="1" applyBorder="1" applyAlignment="1">
      <alignment horizontal="center" vertical="center" wrapText="1"/>
    </xf>
    <xf numFmtId="9" fontId="15" fillId="9" borderId="6" xfId="0" applyNumberFormat="1" applyFont="1" applyFill="1" applyBorder="1" applyAlignment="1">
      <alignment horizontal="center" vertical="center" wrapText="1"/>
    </xf>
    <xf numFmtId="0" fontId="23" fillId="9" borderId="6" xfId="0" applyFont="1" applyFill="1" applyBorder="1" applyAlignment="1">
      <alignment horizontal="center" vertical="center" wrapText="1"/>
    </xf>
    <xf numFmtId="0" fontId="20" fillId="9" borderId="6" xfId="0" applyFont="1" applyFill="1" applyBorder="1" applyAlignment="1">
      <alignment vertical="center" wrapText="1"/>
    </xf>
    <xf numFmtId="9" fontId="21" fillId="0" borderId="6" xfId="0" applyNumberFormat="1" applyFont="1" applyBorder="1" applyAlignment="1">
      <alignment horizontal="center" vertical="center" wrapText="1"/>
    </xf>
    <xf numFmtId="41" fontId="24" fillId="0" borderId="6" xfId="3" applyFont="1" applyBorder="1" applyAlignment="1">
      <alignment horizontal="center" vertical="center" wrapText="1"/>
    </xf>
    <xf numFmtId="9" fontId="24" fillId="0" borderId="6" xfId="0" applyNumberFormat="1" applyFont="1" applyBorder="1" applyAlignment="1">
      <alignment horizontal="center" vertical="center" wrapText="1"/>
    </xf>
    <xf numFmtId="0" fontId="21" fillId="11" borderId="6" xfId="0" applyFont="1" applyFill="1" applyBorder="1" applyAlignment="1">
      <alignment horizontal="center" vertical="center" wrapText="1"/>
    </xf>
    <xf numFmtId="0" fontId="1" fillId="0" borderId="0" xfId="0" applyFont="1">
      <alignment vertical="center"/>
    </xf>
    <xf numFmtId="0" fontId="25" fillId="12" borderId="1" xfId="0" applyFont="1" applyFill="1" applyBorder="1" applyAlignment="1">
      <alignment horizontal="center" vertical="center" wrapText="1"/>
    </xf>
    <xf numFmtId="0" fontId="1" fillId="12" borderId="1" xfId="0" applyFont="1" applyFill="1" applyBorder="1" applyAlignment="1">
      <alignment horizontal="center" vertical="center" wrapText="1"/>
    </xf>
    <xf numFmtId="14" fontId="0" fillId="0" borderId="0" xfId="0" applyNumberFormat="1">
      <alignment vertical="center"/>
    </xf>
    <xf numFmtId="0" fontId="16" fillId="0" borderId="0" xfId="5">
      <alignment vertical="center"/>
    </xf>
    <xf numFmtId="0" fontId="16" fillId="0" borderId="0" xfId="5" applyAlignment="1">
      <alignment vertical="center" wrapText="1"/>
    </xf>
    <xf numFmtId="0" fontId="1" fillId="12" borderId="2" xfId="0" applyFont="1" applyFill="1" applyBorder="1" applyAlignment="1">
      <alignment vertical="center" wrapText="1"/>
    </xf>
    <xf numFmtId="0" fontId="1" fillId="12" borderId="3" xfId="0" applyFont="1" applyFill="1" applyBorder="1" applyAlignment="1">
      <alignment vertical="center" wrapText="1"/>
    </xf>
    <xf numFmtId="0" fontId="16" fillId="12" borderId="2" xfId="5" applyFill="1" applyBorder="1" applyAlignment="1">
      <alignment vertical="center" wrapText="1"/>
    </xf>
    <xf numFmtId="0" fontId="15" fillId="9" borderId="7" xfId="0" applyFont="1" applyFill="1" applyBorder="1" applyAlignment="1">
      <alignment horizontal="center" vertical="center" wrapText="1"/>
    </xf>
    <xf numFmtId="0" fontId="15" fillId="10" borderId="7" xfId="0" applyFont="1" applyFill="1" applyBorder="1" applyAlignment="1">
      <alignment horizontal="center" vertical="center" wrapText="1"/>
    </xf>
    <xf numFmtId="0" fontId="8" fillId="2" borderId="7" xfId="0" applyFont="1" applyFill="1" applyBorder="1" applyAlignment="1">
      <alignment horizontal="left" vertical="center" wrapText="1"/>
    </xf>
    <xf numFmtId="41" fontId="0" fillId="0" borderId="7" xfId="3" applyFont="1" applyBorder="1">
      <alignment vertical="center"/>
    </xf>
    <xf numFmtId="0" fontId="0" fillId="0" borderId="7" xfId="0" applyBorder="1">
      <alignment vertical="center"/>
    </xf>
    <xf numFmtId="0" fontId="6" fillId="0" borderId="7" xfId="0" applyFont="1" applyBorder="1">
      <alignment vertical="center"/>
    </xf>
    <xf numFmtId="41" fontId="13" fillId="0" borderId="7" xfId="3" applyFont="1" applyFill="1" applyBorder="1" applyAlignment="1">
      <alignment horizontal="center" vertical="center"/>
    </xf>
    <xf numFmtId="41" fontId="0" fillId="0" borderId="7" xfId="3" applyFont="1" applyFill="1" applyBorder="1">
      <alignment vertical="center"/>
    </xf>
    <xf numFmtId="41" fontId="14" fillId="0" borderId="7" xfId="3" applyFont="1" applyFill="1" applyBorder="1" applyAlignment="1">
      <alignment vertical="center" wrapText="1"/>
    </xf>
    <xf numFmtId="0" fontId="6" fillId="6" borderId="1" xfId="0" applyFont="1" applyFill="1" applyBorder="1" applyAlignment="1">
      <alignment horizontal="center" vertical="center" wrapText="1"/>
    </xf>
    <xf numFmtId="0" fontId="1" fillId="6" borderId="1" xfId="1" applyFill="1" applyBorder="1">
      <alignment vertical="center"/>
    </xf>
    <xf numFmtId="0" fontId="1" fillId="6" borderId="0" xfId="0" applyFont="1" applyFill="1">
      <alignment vertical="center"/>
    </xf>
    <xf numFmtId="0" fontId="6" fillId="6" borderId="1" xfId="0" quotePrefix="1" applyFont="1" applyFill="1" applyBorder="1" applyAlignment="1">
      <alignment horizontal="center" vertical="center" wrapText="1"/>
    </xf>
    <xf numFmtId="0" fontId="18" fillId="0" borderId="7" xfId="0" applyFont="1" applyBorder="1" applyAlignment="1">
      <alignment horizontal="center" vertical="center"/>
    </xf>
    <xf numFmtId="9" fontId="19" fillId="0" borderId="7" xfId="4" applyFont="1" applyBorder="1" applyAlignment="1">
      <alignment horizontal="center" vertical="center"/>
    </xf>
    <xf numFmtId="41" fontId="0" fillId="0" borderId="7" xfId="3" applyFont="1" applyBorder="1" applyAlignment="1">
      <alignment horizontal="center" vertical="center"/>
    </xf>
    <xf numFmtId="0" fontId="6" fillId="6" borderId="8" xfId="0" quotePrefix="1" applyFont="1" applyFill="1" applyBorder="1" applyAlignment="1">
      <alignment horizontal="center" vertical="center" wrapText="1"/>
    </xf>
    <xf numFmtId="0" fontId="6" fillId="6" borderId="9" xfId="0" quotePrefix="1" applyFont="1" applyFill="1" applyBorder="1" applyAlignment="1">
      <alignment horizontal="center" vertical="center" wrapText="1"/>
    </xf>
    <xf numFmtId="0" fontId="6" fillId="6" borderId="10" xfId="0" quotePrefix="1" applyFont="1" applyFill="1" applyBorder="1" applyAlignment="1">
      <alignment horizontal="center" vertical="center" wrapText="1"/>
    </xf>
    <xf numFmtId="0" fontId="17" fillId="8" borderId="7" xfId="0" applyFont="1" applyFill="1" applyBorder="1" applyAlignment="1">
      <alignment horizontal="center" vertical="center"/>
    </xf>
    <xf numFmtId="0" fontId="15" fillId="9" borderId="7"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5" fillId="10" borderId="7" xfId="0" applyFont="1" applyFill="1" applyBorder="1" applyAlignment="1">
      <alignment horizontal="center" vertical="center" wrapText="1"/>
    </xf>
    <xf numFmtId="0" fontId="1" fillId="12" borderId="2" xfId="0" applyFont="1" applyFill="1" applyBorder="1" applyAlignment="1">
      <alignment horizontal="left" vertical="center" wrapText="1"/>
    </xf>
    <xf numFmtId="0" fontId="1" fillId="12" borderId="3" xfId="0" applyFont="1" applyFill="1" applyBorder="1" applyAlignment="1">
      <alignment horizontal="left" vertical="center" wrapText="1"/>
    </xf>
  </cellXfs>
  <cellStyles count="5">
    <cellStyle name="백분율" xfId="4" builtinId="5"/>
    <cellStyle name="쉼표 [0]" xfId="3" builtinId="6"/>
    <cellStyle name="표준" xfId="0" builtinId="0"/>
    <cellStyle name="표준 2 2" xfId="2" xr:uid="{00000000-0005-0000-0000-000001000000}"/>
    <cellStyle name="하이퍼링크" xfId="5" builtinId="8"/>
  </cellStyles>
  <dxfs count="14">
    <dxf>
      <fill>
        <patternFill patternType="solid">
          <fgColor rgb="FF6182D6"/>
          <bgColor rgb="FF6182D6"/>
        </patternFill>
      </fill>
    </dxf>
    <dxf>
      <fill>
        <patternFill patternType="solid">
          <fgColor rgb="FF94A5DF"/>
          <bgColor rgb="FF94A5DF"/>
        </patternFill>
      </fill>
      <border>
        <top style="thin">
          <color rgb="FF6182D6"/>
        </top>
        <bottom style="thin">
          <color rgb="FF6182D6"/>
        </bottom>
      </border>
    </dxf>
    <dxf>
      <font>
        <b/>
      </font>
    </dxf>
    <dxf>
      <font>
        <b/>
      </font>
    </dxf>
    <dxf>
      <font>
        <b/>
      </font>
      <border>
        <top style="thin">
          <color rgb="FF6182D6"/>
        </top>
      </border>
    </dxf>
    <dxf>
      <font>
        <b/>
      </font>
      <border>
        <bottom style="medium">
          <color rgb="FF6182D6"/>
        </bottom>
      </border>
    </dxf>
    <dxf>
      <font>
        <color rgb="FF000000"/>
      </font>
      <border>
        <left/>
        <right/>
        <top style="medium">
          <color rgb="FF6182D6"/>
        </top>
        <bottom style="medium">
          <color rgb="FF6182D6"/>
        </bottom>
        <vertical/>
        <horizontal/>
      </border>
    </dxf>
    <dxf>
      <fill>
        <patternFill patternType="solid">
          <fgColor rgb="FFAEBFEA"/>
          <bgColor rgb="FFAEBFEA"/>
        </patternFill>
      </fill>
    </dxf>
    <dxf>
      <fill>
        <patternFill patternType="solid">
          <fgColor rgb="FFAEBFEA"/>
          <bgColor rgb="FFAEBFEA"/>
        </patternFill>
      </fill>
    </dxf>
    <dxf>
      <font>
        <b/>
        <color rgb="FFFFFFFF"/>
      </font>
      <fill>
        <patternFill patternType="solid">
          <fgColor rgb="FF6182D6"/>
          <bgColor rgb="FF6182D6"/>
        </patternFill>
      </fill>
    </dxf>
    <dxf>
      <font>
        <b/>
        <color rgb="FFFFFFFF"/>
      </font>
      <fill>
        <patternFill patternType="solid">
          <fgColor rgb="FF6182D6"/>
          <bgColor rgb="FF6182D6"/>
        </patternFill>
      </fill>
    </dxf>
    <dxf>
      <font>
        <b/>
        <color rgb="FFFFFFFF"/>
      </font>
      <fill>
        <patternFill patternType="solid">
          <fgColor rgb="FF6182D6"/>
          <bgColor rgb="FF6182D6"/>
        </patternFill>
      </fill>
      <border>
        <top style="thick">
          <color rgb="FFFFFFFF"/>
        </top>
      </border>
    </dxf>
    <dxf>
      <font>
        <b/>
        <color rgb="FFFFFFFF"/>
      </font>
      <fill>
        <patternFill patternType="solid">
          <fgColor rgb="FF6182D6"/>
          <bgColor rgb="FF6182D6"/>
        </patternFill>
      </fill>
      <border>
        <bottom style="thick">
          <color rgb="FFFFFFFF"/>
        </bottom>
      </border>
    </dxf>
    <dxf>
      <font>
        <color rgb="FF000000"/>
      </font>
      <fill>
        <patternFill patternType="solid">
          <fgColor rgb="FFD7DFF4"/>
          <bgColor rgb="FFD7DFF4"/>
        </patternFill>
      </fill>
      <border>
        <left style="thin">
          <color rgb="FFFFFFFF"/>
        </left>
        <right style="thin">
          <color rgb="FFFFFFFF"/>
        </right>
        <top style="thin">
          <color rgb="FFFFFFFF"/>
        </top>
        <bottom style="thin">
          <color rgb="FFFFFFFF"/>
        </bottom>
        <vertical style="thin">
          <color rgb="FFFFFFFF"/>
        </vertical>
        <horizontal style="thin">
          <color rgb="FFFFFFFF"/>
        </horizontal>
      </border>
    </dxf>
  </dxfs>
  <tableStyles count="2" defaultTableStyle="TableStyleMedium2" defaultPivotStyle="PivotStyleLight16">
    <tableStyle name="Normal Style 1 - Accent 1" pivot="0" count="7" xr9:uid="{00000000-0011-0000-FFFF-FFFF00000000}">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Light Style 1 - Accent 1" table="0" count="7" xr9:uid="{00000000-0011-0000-FFFF-FFFF01000000}">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jpe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5" Type="http://schemas.openxmlformats.org/officeDocument/2006/relationships/image" Target="../media/image22.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8" Type="http://schemas.openxmlformats.org/officeDocument/2006/relationships/image" Target="../media/image30.png"/><Relationship Id="rId13" Type="http://schemas.openxmlformats.org/officeDocument/2006/relationships/image" Target="../media/image35.png"/><Relationship Id="rId18" Type="http://schemas.openxmlformats.org/officeDocument/2006/relationships/image" Target="../media/image40.jpeg"/><Relationship Id="rId3" Type="http://schemas.openxmlformats.org/officeDocument/2006/relationships/image" Target="../media/image25.png"/><Relationship Id="rId7" Type="http://schemas.openxmlformats.org/officeDocument/2006/relationships/image" Target="../media/image29.jpeg"/><Relationship Id="rId12" Type="http://schemas.openxmlformats.org/officeDocument/2006/relationships/image" Target="../media/image34.png"/><Relationship Id="rId17" Type="http://schemas.openxmlformats.org/officeDocument/2006/relationships/image" Target="../media/image39.png"/><Relationship Id="rId2" Type="http://schemas.openxmlformats.org/officeDocument/2006/relationships/image" Target="../media/image24.png"/><Relationship Id="rId16" Type="http://schemas.openxmlformats.org/officeDocument/2006/relationships/image" Target="../media/image38.png"/><Relationship Id="rId20" Type="http://schemas.openxmlformats.org/officeDocument/2006/relationships/image" Target="../media/image42.png"/><Relationship Id="rId1" Type="http://schemas.openxmlformats.org/officeDocument/2006/relationships/image" Target="../media/image23.png"/><Relationship Id="rId6" Type="http://schemas.openxmlformats.org/officeDocument/2006/relationships/image" Target="../media/image28.png"/><Relationship Id="rId11" Type="http://schemas.openxmlformats.org/officeDocument/2006/relationships/image" Target="../media/image33.jpeg"/><Relationship Id="rId5" Type="http://schemas.openxmlformats.org/officeDocument/2006/relationships/image" Target="../media/image27.png"/><Relationship Id="rId15" Type="http://schemas.openxmlformats.org/officeDocument/2006/relationships/image" Target="../media/image37.jpeg"/><Relationship Id="rId10" Type="http://schemas.openxmlformats.org/officeDocument/2006/relationships/image" Target="../media/image32.png"/><Relationship Id="rId19" Type="http://schemas.openxmlformats.org/officeDocument/2006/relationships/image" Target="../media/image41.png"/><Relationship Id="rId4" Type="http://schemas.openxmlformats.org/officeDocument/2006/relationships/image" Target="../media/image26.png"/><Relationship Id="rId9" Type="http://schemas.openxmlformats.org/officeDocument/2006/relationships/image" Target="../media/image31.png"/><Relationship Id="rId14" Type="http://schemas.openxmlformats.org/officeDocument/2006/relationships/image" Target="../media/image36.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5</xdr:row>
      <xdr:rowOff>0</xdr:rowOff>
    </xdr:from>
    <xdr:to>
      <xdr:col>1</xdr:col>
      <xdr:colOff>3833762</xdr:colOff>
      <xdr:row>19</xdr:row>
      <xdr:rowOff>47625</xdr:rowOff>
    </xdr:to>
    <xdr:pic>
      <xdr:nvPicPr>
        <xdr:cNvPr id="2" name="그림 1">
          <a:extLst>
            <a:ext uri="{FF2B5EF4-FFF2-40B4-BE49-F238E27FC236}">
              <a16:creationId xmlns:a16="http://schemas.microsoft.com/office/drawing/2014/main" id="{672EA7EF-5385-4C52-BB69-1F70F7D6D8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466850"/>
          <a:ext cx="4681486" cy="2981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xdr:colOff>
      <xdr:row>20</xdr:row>
      <xdr:rowOff>142874</xdr:rowOff>
    </xdr:from>
    <xdr:to>
      <xdr:col>1</xdr:col>
      <xdr:colOff>3889984</xdr:colOff>
      <xdr:row>34</xdr:row>
      <xdr:rowOff>171449</xdr:rowOff>
    </xdr:to>
    <xdr:pic>
      <xdr:nvPicPr>
        <xdr:cNvPr id="3" name="그림 2">
          <a:extLst>
            <a:ext uri="{FF2B5EF4-FFF2-40B4-BE49-F238E27FC236}">
              <a16:creationId xmlns:a16="http://schemas.microsoft.com/office/drawing/2014/main" id="{97928A4F-799A-4F18-9197-0E6E5F621E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4752974"/>
          <a:ext cx="4699609" cy="296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36</xdr:row>
      <xdr:rowOff>1</xdr:rowOff>
    </xdr:from>
    <xdr:to>
      <xdr:col>1</xdr:col>
      <xdr:colOff>3886200</xdr:colOff>
      <xdr:row>49</xdr:row>
      <xdr:rowOff>10101</xdr:rowOff>
    </xdr:to>
    <xdr:pic>
      <xdr:nvPicPr>
        <xdr:cNvPr id="4" name="그림 3">
          <a:extLst>
            <a:ext uri="{FF2B5EF4-FFF2-40B4-BE49-F238E27FC236}">
              <a16:creationId xmlns:a16="http://schemas.microsoft.com/office/drawing/2014/main" id="{D8997AC7-B2A5-4E04-849D-1FFCE5BB82D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7962901"/>
          <a:ext cx="4733925" cy="273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476250</xdr:colOff>
      <xdr:row>0</xdr:row>
      <xdr:rowOff>0</xdr:rowOff>
    </xdr:from>
    <xdr:to>
      <xdr:col>12</xdr:col>
      <xdr:colOff>495300</xdr:colOff>
      <xdr:row>3</xdr:row>
      <xdr:rowOff>3114675</xdr:rowOff>
    </xdr:to>
    <xdr:pic>
      <xdr:nvPicPr>
        <xdr:cNvPr id="5" name="그림 4">
          <a:extLst>
            <a:ext uri="{FF2B5EF4-FFF2-40B4-BE49-F238E27FC236}">
              <a16:creationId xmlns:a16="http://schemas.microsoft.com/office/drawing/2014/main" id="{FA863783-C041-4892-BFE6-CF8B4CBE46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8150" y="0"/>
          <a:ext cx="6191250" cy="6924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20</xdr:row>
      <xdr:rowOff>0</xdr:rowOff>
    </xdr:from>
    <xdr:to>
      <xdr:col>1</xdr:col>
      <xdr:colOff>4010742</xdr:colOff>
      <xdr:row>33</xdr:row>
      <xdr:rowOff>57538</xdr:rowOff>
    </xdr:to>
    <xdr:pic>
      <xdr:nvPicPr>
        <xdr:cNvPr id="3" name="그림 2">
          <a:extLst>
            <a:ext uri="{FF2B5EF4-FFF2-40B4-BE49-F238E27FC236}">
              <a16:creationId xmlns:a16="http://schemas.microsoft.com/office/drawing/2014/main" id="{2D193480-AD5A-42CA-8112-E81D94407ED3}"/>
            </a:ext>
          </a:extLst>
        </xdr:cNvPr>
        <xdr:cNvPicPr>
          <a:picLocks noChangeAspect="1"/>
        </xdr:cNvPicPr>
      </xdr:nvPicPr>
      <xdr:blipFill>
        <a:blip xmlns:r="http://schemas.openxmlformats.org/officeDocument/2006/relationships" r:embed="rId1"/>
        <a:stretch>
          <a:fillRect/>
        </a:stretch>
      </xdr:blipFill>
      <xdr:spPr>
        <a:xfrm>
          <a:off x="0" y="11525250"/>
          <a:ext cx="5134692" cy="2781688"/>
        </a:xfrm>
        <a:prstGeom prst="rect">
          <a:avLst/>
        </a:prstGeom>
      </xdr:spPr>
    </xdr:pic>
    <xdr:clientData/>
  </xdr:twoCellAnchor>
  <xdr:twoCellAnchor editAs="oneCell">
    <xdr:from>
      <xdr:col>1</xdr:col>
      <xdr:colOff>4343400</xdr:colOff>
      <xdr:row>19</xdr:row>
      <xdr:rowOff>200025</xdr:rowOff>
    </xdr:from>
    <xdr:to>
      <xdr:col>4</xdr:col>
      <xdr:colOff>95963</xdr:colOff>
      <xdr:row>34</xdr:row>
      <xdr:rowOff>411</xdr:rowOff>
    </xdr:to>
    <xdr:pic>
      <xdr:nvPicPr>
        <xdr:cNvPr id="4" name="그림 3">
          <a:extLst>
            <a:ext uri="{FF2B5EF4-FFF2-40B4-BE49-F238E27FC236}">
              <a16:creationId xmlns:a16="http://schemas.microsoft.com/office/drawing/2014/main" id="{715D0F55-FEBB-4367-83B9-6AB5AECC9889}"/>
            </a:ext>
          </a:extLst>
        </xdr:cNvPr>
        <xdr:cNvPicPr>
          <a:picLocks noChangeAspect="1"/>
        </xdr:cNvPicPr>
      </xdr:nvPicPr>
      <xdr:blipFill>
        <a:blip xmlns:r="http://schemas.openxmlformats.org/officeDocument/2006/relationships" r:embed="rId2"/>
        <a:stretch>
          <a:fillRect/>
        </a:stretch>
      </xdr:blipFill>
      <xdr:spPr>
        <a:xfrm>
          <a:off x="5191125" y="11515725"/>
          <a:ext cx="5106113" cy="2943636"/>
        </a:xfrm>
        <a:prstGeom prst="rect">
          <a:avLst/>
        </a:prstGeom>
      </xdr:spPr>
    </xdr:pic>
    <xdr:clientData/>
  </xdr:twoCellAnchor>
  <xdr:twoCellAnchor editAs="oneCell">
    <xdr:from>
      <xdr:col>0</xdr:col>
      <xdr:colOff>0</xdr:colOff>
      <xdr:row>33</xdr:row>
      <xdr:rowOff>133350</xdr:rowOff>
    </xdr:from>
    <xdr:to>
      <xdr:col>1</xdr:col>
      <xdr:colOff>3982163</xdr:colOff>
      <xdr:row>38</xdr:row>
      <xdr:rowOff>162075</xdr:rowOff>
    </xdr:to>
    <xdr:pic>
      <xdr:nvPicPr>
        <xdr:cNvPr id="5" name="그림 4">
          <a:extLst>
            <a:ext uri="{FF2B5EF4-FFF2-40B4-BE49-F238E27FC236}">
              <a16:creationId xmlns:a16="http://schemas.microsoft.com/office/drawing/2014/main" id="{DFB9F537-4F6C-4DAA-9ABB-EFCEFCAF06FD}"/>
            </a:ext>
          </a:extLst>
        </xdr:cNvPr>
        <xdr:cNvPicPr>
          <a:picLocks noChangeAspect="1"/>
        </xdr:cNvPicPr>
      </xdr:nvPicPr>
      <xdr:blipFill>
        <a:blip xmlns:r="http://schemas.openxmlformats.org/officeDocument/2006/relationships" r:embed="rId3"/>
        <a:stretch>
          <a:fillRect/>
        </a:stretch>
      </xdr:blipFill>
      <xdr:spPr>
        <a:xfrm>
          <a:off x="0" y="14382750"/>
          <a:ext cx="5106113" cy="1076475"/>
        </a:xfrm>
        <a:prstGeom prst="rect">
          <a:avLst/>
        </a:prstGeom>
      </xdr:spPr>
    </xdr:pic>
    <xdr:clientData/>
  </xdr:twoCellAnchor>
  <xdr:twoCellAnchor editAs="oneCell">
    <xdr:from>
      <xdr:col>1</xdr:col>
      <xdr:colOff>4448175</xdr:colOff>
      <xdr:row>34</xdr:row>
      <xdr:rowOff>19050</xdr:rowOff>
    </xdr:from>
    <xdr:to>
      <xdr:col>4</xdr:col>
      <xdr:colOff>238843</xdr:colOff>
      <xdr:row>57</xdr:row>
      <xdr:rowOff>172144</xdr:rowOff>
    </xdr:to>
    <xdr:pic>
      <xdr:nvPicPr>
        <xdr:cNvPr id="6" name="그림 5">
          <a:extLst>
            <a:ext uri="{FF2B5EF4-FFF2-40B4-BE49-F238E27FC236}">
              <a16:creationId xmlns:a16="http://schemas.microsoft.com/office/drawing/2014/main" id="{C2E63BA4-BD38-46E2-8A7F-7750322C534F}"/>
            </a:ext>
          </a:extLst>
        </xdr:cNvPr>
        <xdr:cNvPicPr>
          <a:picLocks noChangeAspect="1"/>
        </xdr:cNvPicPr>
      </xdr:nvPicPr>
      <xdr:blipFill>
        <a:blip xmlns:r="http://schemas.openxmlformats.org/officeDocument/2006/relationships" r:embed="rId4"/>
        <a:stretch>
          <a:fillRect/>
        </a:stretch>
      </xdr:blipFill>
      <xdr:spPr>
        <a:xfrm>
          <a:off x="5295900" y="14478000"/>
          <a:ext cx="5144218" cy="4972744"/>
        </a:xfrm>
        <a:prstGeom prst="rect">
          <a:avLst/>
        </a:prstGeom>
      </xdr:spPr>
    </xdr:pic>
    <xdr:clientData/>
  </xdr:twoCellAnchor>
  <xdr:twoCellAnchor editAs="oneCell">
    <xdr:from>
      <xdr:col>0</xdr:col>
      <xdr:colOff>0</xdr:colOff>
      <xdr:row>50</xdr:row>
      <xdr:rowOff>28575</xdr:rowOff>
    </xdr:from>
    <xdr:to>
      <xdr:col>1</xdr:col>
      <xdr:colOff>3877373</xdr:colOff>
      <xdr:row>59</xdr:row>
      <xdr:rowOff>133628</xdr:rowOff>
    </xdr:to>
    <xdr:pic>
      <xdr:nvPicPr>
        <xdr:cNvPr id="7" name="그림 6">
          <a:extLst>
            <a:ext uri="{FF2B5EF4-FFF2-40B4-BE49-F238E27FC236}">
              <a16:creationId xmlns:a16="http://schemas.microsoft.com/office/drawing/2014/main" id="{D2C998E9-8979-454D-A49C-85637F1193B5}"/>
            </a:ext>
          </a:extLst>
        </xdr:cNvPr>
        <xdr:cNvPicPr>
          <a:picLocks noChangeAspect="1"/>
        </xdr:cNvPicPr>
      </xdr:nvPicPr>
      <xdr:blipFill>
        <a:blip xmlns:r="http://schemas.openxmlformats.org/officeDocument/2006/relationships" r:embed="rId5"/>
        <a:stretch>
          <a:fillRect/>
        </a:stretch>
      </xdr:blipFill>
      <xdr:spPr>
        <a:xfrm>
          <a:off x="0" y="17840325"/>
          <a:ext cx="5001323" cy="1991003"/>
        </a:xfrm>
        <a:prstGeom prst="rect">
          <a:avLst/>
        </a:prstGeom>
      </xdr:spPr>
    </xdr:pic>
    <xdr:clientData/>
  </xdr:twoCellAnchor>
  <xdr:twoCellAnchor editAs="oneCell">
    <xdr:from>
      <xdr:col>0</xdr:col>
      <xdr:colOff>0</xdr:colOff>
      <xdr:row>60</xdr:row>
      <xdr:rowOff>38100</xdr:rowOff>
    </xdr:from>
    <xdr:to>
      <xdr:col>1</xdr:col>
      <xdr:colOff>3944057</xdr:colOff>
      <xdr:row>67</xdr:row>
      <xdr:rowOff>57357</xdr:rowOff>
    </xdr:to>
    <xdr:pic>
      <xdr:nvPicPr>
        <xdr:cNvPr id="8" name="그림 7">
          <a:extLst>
            <a:ext uri="{FF2B5EF4-FFF2-40B4-BE49-F238E27FC236}">
              <a16:creationId xmlns:a16="http://schemas.microsoft.com/office/drawing/2014/main" id="{91C2EB31-4383-4267-9C24-26781AFAD5C9}"/>
            </a:ext>
          </a:extLst>
        </xdr:cNvPr>
        <xdr:cNvPicPr>
          <a:picLocks noChangeAspect="1"/>
        </xdr:cNvPicPr>
      </xdr:nvPicPr>
      <xdr:blipFill>
        <a:blip xmlns:r="http://schemas.openxmlformats.org/officeDocument/2006/relationships" r:embed="rId6"/>
        <a:stretch>
          <a:fillRect/>
        </a:stretch>
      </xdr:blipFill>
      <xdr:spPr>
        <a:xfrm>
          <a:off x="0" y="19945350"/>
          <a:ext cx="5068007" cy="1486107"/>
        </a:xfrm>
        <a:prstGeom prst="rect">
          <a:avLst/>
        </a:prstGeom>
      </xdr:spPr>
    </xdr:pic>
    <xdr:clientData/>
  </xdr:twoCellAnchor>
  <xdr:twoCellAnchor editAs="oneCell">
    <xdr:from>
      <xdr:col>0</xdr:col>
      <xdr:colOff>28575</xdr:colOff>
      <xdr:row>38</xdr:row>
      <xdr:rowOff>171450</xdr:rowOff>
    </xdr:from>
    <xdr:to>
      <xdr:col>1</xdr:col>
      <xdr:colOff>4039317</xdr:colOff>
      <xdr:row>49</xdr:row>
      <xdr:rowOff>95561</xdr:rowOff>
    </xdr:to>
    <xdr:pic>
      <xdr:nvPicPr>
        <xdr:cNvPr id="9" name="그림 8">
          <a:extLst>
            <a:ext uri="{FF2B5EF4-FFF2-40B4-BE49-F238E27FC236}">
              <a16:creationId xmlns:a16="http://schemas.microsoft.com/office/drawing/2014/main" id="{933FDAB8-2BA8-46F7-B1CE-7097415EBAEB}"/>
            </a:ext>
          </a:extLst>
        </xdr:cNvPr>
        <xdr:cNvPicPr>
          <a:picLocks noChangeAspect="1"/>
        </xdr:cNvPicPr>
      </xdr:nvPicPr>
      <xdr:blipFill>
        <a:blip xmlns:r="http://schemas.openxmlformats.org/officeDocument/2006/relationships" r:embed="rId7"/>
        <a:stretch>
          <a:fillRect/>
        </a:stretch>
      </xdr:blipFill>
      <xdr:spPr>
        <a:xfrm>
          <a:off x="28575" y="15468600"/>
          <a:ext cx="5134692" cy="2229161"/>
        </a:xfrm>
        <a:prstGeom prst="rect">
          <a:avLst/>
        </a:prstGeom>
      </xdr:spPr>
    </xdr:pic>
    <xdr:clientData/>
  </xdr:twoCellAnchor>
  <xdr:twoCellAnchor editAs="oneCell">
    <xdr:from>
      <xdr:col>0</xdr:col>
      <xdr:colOff>38100</xdr:colOff>
      <xdr:row>67</xdr:row>
      <xdr:rowOff>180975</xdr:rowOff>
    </xdr:from>
    <xdr:to>
      <xdr:col>1</xdr:col>
      <xdr:colOff>4020263</xdr:colOff>
      <xdr:row>98</xdr:row>
      <xdr:rowOff>48513</xdr:rowOff>
    </xdr:to>
    <xdr:pic>
      <xdr:nvPicPr>
        <xdr:cNvPr id="10" name="그림 9">
          <a:extLst>
            <a:ext uri="{FF2B5EF4-FFF2-40B4-BE49-F238E27FC236}">
              <a16:creationId xmlns:a16="http://schemas.microsoft.com/office/drawing/2014/main" id="{A6025E9D-82AD-48BE-A711-DAC2ED16193F}"/>
            </a:ext>
          </a:extLst>
        </xdr:cNvPr>
        <xdr:cNvPicPr>
          <a:picLocks noChangeAspect="1"/>
        </xdr:cNvPicPr>
      </xdr:nvPicPr>
      <xdr:blipFill>
        <a:blip xmlns:r="http://schemas.openxmlformats.org/officeDocument/2006/relationships" r:embed="rId8"/>
        <a:stretch>
          <a:fillRect/>
        </a:stretch>
      </xdr:blipFill>
      <xdr:spPr>
        <a:xfrm>
          <a:off x="38100" y="21555075"/>
          <a:ext cx="5106113" cy="6363588"/>
        </a:xfrm>
        <a:prstGeom prst="rect">
          <a:avLst/>
        </a:prstGeom>
      </xdr:spPr>
    </xdr:pic>
    <xdr:clientData/>
  </xdr:twoCellAnchor>
  <xdr:twoCellAnchor editAs="oneCell">
    <xdr:from>
      <xdr:col>1</xdr:col>
      <xdr:colOff>4438650</xdr:colOff>
      <xdr:row>58</xdr:row>
      <xdr:rowOff>85725</xdr:rowOff>
    </xdr:from>
    <xdr:to>
      <xdr:col>4</xdr:col>
      <xdr:colOff>686</xdr:colOff>
      <xdr:row>64</xdr:row>
      <xdr:rowOff>162111</xdr:rowOff>
    </xdr:to>
    <xdr:pic>
      <xdr:nvPicPr>
        <xdr:cNvPr id="11" name="그림 10">
          <a:extLst>
            <a:ext uri="{FF2B5EF4-FFF2-40B4-BE49-F238E27FC236}">
              <a16:creationId xmlns:a16="http://schemas.microsoft.com/office/drawing/2014/main" id="{8376E3A6-294E-4BED-86B2-2AF991A70F7E}"/>
            </a:ext>
          </a:extLst>
        </xdr:cNvPr>
        <xdr:cNvPicPr>
          <a:picLocks noChangeAspect="1"/>
        </xdr:cNvPicPr>
      </xdr:nvPicPr>
      <xdr:blipFill>
        <a:blip xmlns:r="http://schemas.openxmlformats.org/officeDocument/2006/relationships" r:embed="rId9"/>
        <a:stretch>
          <a:fillRect/>
        </a:stretch>
      </xdr:blipFill>
      <xdr:spPr>
        <a:xfrm>
          <a:off x="5286375" y="24774525"/>
          <a:ext cx="4915586" cy="1333686"/>
        </a:xfrm>
        <a:prstGeom prst="rect">
          <a:avLst/>
        </a:prstGeom>
      </xdr:spPr>
    </xdr:pic>
    <xdr:clientData/>
  </xdr:twoCellAnchor>
  <xdr:twoCellAnchor editAs="oneCell">
    <xdr:from>
      <xdr:col>1</xdr:col>
      <xdr:colOff>4248150</xdr:colOff>
      <xdr:row>64</xdr:row>
      <xdr:rowOff>190500</xdr:rowOff>
    </xdr:from>
    <xdr:to>
      <xdr:col>3</xdr:col>
      <xdr:colOff>619828</xdr:colOff>
      <xdr:row>69</xdr:row>
      <xdr:rowOff>190646</xdr:rowOff>
    </xdr:to>
    <xdr:pic>
      <xdr:nvPicPr>
        <xdr:cNvPr id="12" name="그림 11">
          <a:extLst>
            <a:ext uri="{FF2B5EF4-FFF2-40B4-BE49-F238E27FC236}">
              <a16:creationId xmlns:a16="http://schemas.microsoft.com/office/drawing/2014/main" id="{A676E297-8041-4CFC-85F4-0E88383A947F}"/>
            </a:ext>
          </a:extLst>
        </xdr:cNvPr>
        <xdr:cNvPicPr>
          <a:picLocks noChangeAspect="1"/>
        </xdr:cNvPicPr>
      </xdr:nvPicPr>
      <xdr:blipFill>
        <a:blip xmlns:r="http://schemas.openxmlformats.org/officeDocument/2006/relationships" r:embed="rId10"/>
        <a:stretch>
          <a:fillRect/>
        </a:stretch>
      </xdr:blipFill>
      <xdr:spPr>
        <a:xfrm>
          <a:off x="5095875" y="26136600"/>
          <a:ext cx="5039428" cy="1047896"/>
        </a:xfrm>
        <a:prstGeom prst="rect">
          <a:avLst/>
        </a:prstGeom>
      </xdr:spPr>
    </xdr:pic>
    <xdr:clientData/>
  </xdr:twoCellAnchor>
  <xdr:twoCellAnchor editAs="oneCell">
    <xdr:from>
      <xdr:col>1</xdr:col>
      <xdr:colOff>4381500</xdr:colOff>
      <xdr:row>70</xdr:row>
      <xdr:rowOff>180974</xdr:rowOff>
    </xdr:from>
    <xdr:to>
      <xdr:col>3</xdr:col>
      <xdr:colOff>425145</xdr:colOff>
      <xdr:row>91</xdr:row>
      <xdr:rowOff>19049</xdr:rowOff>
    </xdr:to>
    <xdr:pic>
      <xdr:nvPicPr>
        <xdr:cNvPr id="13" name="그림 12">
          <a:extLst>
            <a:ext uri="{FF2B5EF4-FFF2-40B4-BE49-F238E27FC236}">
              <a16:creationId xmlns:a16="http://schemas.microsoft.com/office/drawing/2014/main" id="{818E74C9-07E2-411A-88D0-A480EF041032}"/>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229225" y="30565724"/>
          <a:ext cx="4711395" cy="423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100</xdr:row>
      <xdr:rowOff>0</xdr:rowOff>
    </xdr:from>
    <xdr:to>
      <xdr:col>1</xdr:col>
      <xdr:colOff>2057844</xdr:colOff>
      <xdr:row>118</xdr:row>
      <xdr:rowOff>57684</xdr:rowOff>
    </xdr:to>
    <xdr:pic>
      <xdr:nvPicPr>
        <xdr:cNvPr id="14" name="그림 13">
          <a:extLst>
            <a:ext uri="{FF2B5EF4-FFF2-40B4-BE49-F238E27FC236}">
              <a16:creationId xmlns:a16="http://schemas.microsoft.com/office/drawing/2014/main" id="{8CB46BF6-6546-4177-9A05-7410A3E26BE6}"/>
            </a:ext>
          </a:extLst>
        </xdr:cNvPr>
        <xdr:cNvPicPr>
          <a:picLocks noChangeAspect="1"/>
        </xdr:cNvPicPr>
      </xdr:nvPicPr>
      <xdr:blipFill>
        <a:blip xmlns:r="http://schemas.openxmlformats.org/officeDocument/2006/relationships" r:embed="rId12"/>
        <a:stretch>
          <a:fillRect/>
        </a:stretch>
      </xdr:blipFill>
      <xdr:spPr>
        <a:xfrm>
          <a:off x="0" y="44424600"/>
          <a:ext cx="3181794" cy="3829584"/>
        </a:xfrm>
        <a:prstGeom prst="rect">
          <a:avLst/>
        </a:prstGeom>
      </xdr:spPr>
    </xdr:pic>
    <xdr:clientData/>
  </xdr:twoCellAnchor>
  <xdr:twoCellAnchor editAs="oneCell">
    <xdr:from>
      <xdr:col>1</xdr:col>
      <xdr:colOff>2333625</xdr:colOff>
      <xdr:row>99</xdr:row>
      <xdr:rowOff>57150</xdr:rowOff>
    </xdr:from>
    <xdr:to>
      <xdr:col>2</xdr:col>
      <xdr:colOff>524319</xdr:colOff>
      <xdr:row>111</xdr:row>
      <xdr:rowOff>343</xdr:rowOff>
    </xdr:to>
    <xdr:pic>
      <xdr:nvPicPr>
        <xdr:cNvPr id="15" name="그림 14">
          <a:extLst>
            <a:ext uri="{FF2B5EF4-FFF2-40B4-BE49-F238E27FC236}">
              <a16:creationId xmlns:a16="http://schemas.microsoft.com/office/drawing/2014/main" id="{2F8C9970-35F2-4FF2-B115-974407650B14}"/>
            </a:ext>
          </a:extLst>
        </xdr:cNvPr>
        <xdr:cNvPicPr>
          <a:picLocks noChangeAspect="1"/>
        </xdr:cNvPicPr>
      </xdr:nvPicPr>
      <xdr:blipFill>
        <a:blip xmlns:r="http://schemas.openxmlformats.org/officeDocument/2006/relationships" r:embed="rId13"/>
        <a:stretch>
          <a:fillRect/>
        </a:stretch>
      </xdr:blipFill>
      <xdr:spPr>
        <a:xfrm>
          <a:off x="3181350" y="44272200"/>
          <a:ext cx="3181794" cy="24577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8</xdr:row>
      <xdr:rowOff>104775</xdr:rowOff>
    </xdr:from>
    <xdr:to>
      <xdr:col>1</xdr:col>
      <xdr:colOff>3716770</xdr:colOff>
      <xdr:row>20</xdr:row>
      <xdr:rowOff>152400</xdr:rowOff>
    </xdr:to>
    <xdr:pic>
      <xdr:nvPicPr>
        <xdr:cNvPr id="2" name="그림 1">
          <a:extLst>
            <a:ext uri="{FF2B5EF4-FFF2-40B4-BE49-F238E27FC236}">
              <a16:creationId xmlns:a16="http://schemas.microsoft.com/office/drawing/2014/main" id="{58814CCB-1413-47E7-B0A7-A66A4E526350}"/>
            </a:ext>
          </a:extLst>
        </xdr:cNvPr>
        <xdr:cNvPicPr>
          <a:picLocks noChangeAspect="1"/>
        </xdr:cNvPicPr>
      </xdr:nvPicPr>
      <xdr:blipFill>
        <a:blip xmlns:r="http://schemas.openxmlformats.org/officeDocument/2006/relationships" r:embed="rId1"/>
        <a:stretch>
          <a:fillRect/>
        </a:stretch>
      </xdr:blipFill>
      <xdr:spPr>
        <a:xfrm>
          <a:off x="1" y="6810375"/>
          <a:ext cx="4564494" cy="2562225"/>
        </a:xfrm>
        <a:prstGeom prst="rect">
          <a:avLst/>
        </a:prstGeom>
      </xdr:spPr>
    </xdr:pic>
    <xdr:clientData/>
  </xdr:twoCellAnchor>
  <xdr:twoCellAnchor editAs="oneCell">
    <xdr:from>
      <xdr:col>1</xdr:col>
      <xdr:colOff>3752851</xdr:colOff>
      <xdr:row>8</xdr:row>
      <xdr:rowOff>104775</xdr:rowOff>
    </xdr:from>
    <xdr:to>
      <xdr:col>6</xdr:col>
      <xdr:colOff>115020</xdr:colOff>
      <xdr:row>15</xdr:row>
      <xdr:rowOff>162138</xdr:rowOff>
    </xdr:to>
    <xdr:pic>
      <xdr:nvPicPr>
        <xdr:cNvPr id="3" name="그림 2">
          <a:extLst>
            <a:ext uri="{FF2B5EF4-FFF2-40B4-BE49-F238E27FC236}">
              <a16:creationId xmlns:a16="http://schemas.microsoft.com/office/drawing/2014/main" id="{C5E5A35B-5C27-487B-B212-C0BAF6AEB31B}"/>
            </a:ext>
          </a:extLst>
        </xdr:cNvPr>
        <xdr:cNvPicPr>
          <a:picLocks noChangeAspect="1"/>
        </xdr:cNvPicPr>
      </xdr:nvPicPr>
      <xdr:blipFill>
        <a:blip xmlns:r="http://schemas.openxmlformats.org/officeDocument/2006/relationships" r:embed="rId2"/>
        <a:stretch>
          <a:fillRect/>
        </a:stretch>
      </xdr:blipFill>
      <xdr:spPr>
        <a:xfrm>
          <a:off x="4600576" y="6810375"/>
          <a:ext cx="5153744" cy="1524213"/>
        </a:xfrm>
        <a:prstGeom prst="rect">
          <a:avLst/>
        </a:prstGeom>
      </xdr:spPr>
    </xdr:pic>
    <xdr:clientData/>
  </xdr:twoCellAnchor>
  <xdr:twoCellAnchor editAs="oneCell">
    <xdr:from>
      <xdr:col>1</xdr:col>
      <xdr:colOff>3819526</xdr:colOff>
      <xdr:row>16</xdr:row>
      <xdr:rowOff>0</xdr:rowOff>
    </xdr:from>
    <xdr:to>
      <xdr:col>6</xdr:col>
      <xdr:colOff>134064</xdr:colOff>
      <xdr:row>24</xdr:row>
      <xdr:rowOff>28813</xdr:rowOff>
    </xdr:to>
    <xdr:pic>
      <xdr:nvPicPr>
        <xdr:cNvPr id="4" name="그림 3">
          <a:extLst>
            <a:ext uri="{FF2B5EF4-FFF2-40B4-BE49-F238E27FC236}">
              <a16:creationId xmlns:a16="http://schemas.microsoft.com/office/drawing/2014/main" id="{792090F7-4A85-495E-AC25-EB126B0B2F07}"/>
            </a:ext>
          </a:extLst>
        </xdr:cNvPr>
        <xdr:cNvPicPr>
          <a:picLocks noChangeAspect="1"/>
        </xdr:cNvPicPr>
      </xdr:nvPicPr>
      <xdr:blipFill>
        <a:blip xmlns:r="http://schemas.openxmlformats.org/officeDocument/2006/relationships" r:embed="rId3"/>
        <a:stretch>
          <a:fillRect/>
        </a:stretch>
      </xdr:blipFill>
      <xdr:spPr>
        <a:xfrm>
          <a:off x="4667251" y="8382000"/>
          <a:ext cx="5106113" cy="1705213"/>
        </a:xfrm>
        <a:prstGeom prst="rect">
          <a:avLst/>
        </a:prstGeom>
      </xdr:spPr>
    </xdr:pic>
    <xdr:clientData/>
  </xdr:twoCellAnchor>
  <xdr:twoCellAnchor editAs="oneCell">
    <xdr:from>
      <xdr:col>0</xdr:col>
      <xdr:colOff>0</xdr:colOff>
      <xdr:row>21</xdr:row>
      <xdr:rowOff>66675</xdr:rowOff>
    </xdr:from>
    <xdr:to>
      <xdr:col>1</xdr:col>
      <xdr:colOff>4125019</xdr:colOff>
      <xdr:row>33</xdr:row>
      <xdr:rowOff>86079</xdr:rowOff>
    </xdr:to>
    <xdr:pic>
      <xdr:nvPicPr>
        <xdr:cNvPr id="5" name="그림 4">
          <a:extLst>
            <a:ext uri="{FF2B5EF4-FFF2-40B4-BE49-F238E27FC236}">
              <a16:creationId xmlns:a16="http://schemas.microsoft.com/office/drawing/2014/main" id="{616FB265-38EE-43F1-A9F7-50443C517207}"/>
            </a:ext>
          </a:extLst>
        </xdr:cNvPr>
        <xdr:cNvPicPr>
          <a:picLocks noChangeAspect="1"/>
        </xdr:cNvPicPr>
      </xdr:nvPicPr>
      <xdr:blipFill>
        <a:blip xmlns:r="http://schemas.openxmlformats.org/officeDocument/2006/relationships" r:embed="rId4"/>
        <a:stretch>
          <a:fillRect/>
        </a:stretch>
      </xdr:blipFill>
      <xdr:spPr>
        <a:xfrm>
          <a:off x="0" y="12011025"/>
          <a:ext cx="4972744" cy="2534004"/>
        </a:xfrm>
        <a:prstGeom prst="rect">
          <a:avLst/>
        </a:prstGeom>
      </xdr:spPr>
    </xdr:pic>
    <xdr:clientData/>
  </xdr:twoCellAnchor>
  <xdr:twoCellAnchor editAs="oneCell">
    <xdr:from>
      <xdr:col>0</xdr:col>
      <xdr:colOff>133350</xdr:colOff>
      <xdr:row>34</xdr:row>
      <xdr:rowOff>190500</xdr:rowOff>
    </xdr:from>
    <xdr:to>
      <xdr:col>2</xdr:col>
      <xdr:colOff>1639325</xdr:colOff>
      <xdr:row>66</xdr:row>
      <xdr:rowOff>172383</xdr:rowOff>
    </xdr:to>
    <xdr:pic>
      <xdr:nvPicPr>
        <xdr:cNvPr id="6" name="그림 5">
          <a:extLst>
            <a:ext uri="{FF2B5EF4-FFF2-40B4-BE49-F238E27FC236}">
              <a16:creationId xmlns:a16="http://schemas.microsoft.com/office/drawing/2014/main" id="{0ABF5E48-637D-4922-823D-76FFADE9AB3A}"/>
            </a:ext>
          </a:extLst>
        </xdr:cNvPr>
        <xdr:cNvPicPr>
          <a:picLocks noChangeAspect="1"/>
        </xdr:cNvPicPr>
      </xdr:nvPicPr>
      <xdr:blipFill>
        <a:blip xmlns:r="http://schemas.openxmlformats.org/officeDocument/2006/relationships" r:embed="rId5"/>
        <a:stretch>
          <a:fillRect/>
        </a:stretch>
      </xdr:blipFill>
      <xdr:spPr>
        <a:xfrm>
          <a:off x="133350" y="14859000"/>
          <a:ext cx="7344800" cy="66874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6</xdr:row>
      <xdr:rowOff>200480</xdr:rowOff>
    </xdr:from>
    <xdr:to>
      <xdr:col>1</xdr:col>
      <xdr:colOff>3944472</xdr:colOff>
      <xdr:row>23</xdr:row>
      <xdr:rowOff>67181</xdr:rowOff>
    </xdr:to>
    <xdr:pic>
      <xdr:nvPicPr>
        <xdr:cNvPr id="2" name="그림 1">
          <a:extLst>
            <a:ext uri="{FF2B5EF4-FFF2-40B4-BE49-F238E27FC236}">
              <a16:creationId xmlns:a16="http://schemas.microsoft.com/office/drawing/2014/main" id="{C41E2FD9-ADD9-42FE-862F-18088FB72449}"/>
            </a:ext>
          </a:extLst>
        </xdr:cNvPr>
        <xdr:cNvPicPr>
          <a:picLocks noChangeAspect="1"/>
        </xdr:cNvPicPr>
      </xdr:nvPicPr>
      <xdr:blipFill>
        <a:blip xmlns:r="http://schemas.openxmlformats.org/officeDocument/2006/relationships" r:embed="rId1"/>
        <a:stretch>
          <a:fillRect/>
        </a:stretch>
      </xdr:blipFill>
      <xdr:spPr>
        <a:xfrm>
          <a:off x="1" y="9848745"/>
          <a:ext cx="4796118" cy="3486201"/>
        </a:xfrm>
        <a:prstGeom prst="rect">
          <a:avLst/>
        </a:prstGeom>
      </xdr:spPr>
    </xdr:pic>
    <xdr:clientData/>
  </xdr:twoCellAnchor>
  <xdr:twoCellAnchor editAs="oneCell">
    <xdr:from>
      <xdr:col>1</xdr:col>
      <xdr:colOff>4022912</xdr:colOff>
      <xdr:row>5</xdr:row>
      <xdr:rowOff>156883</xdr:rowOff>
    </xdr:from>
    <xdr:to>
      <xdr:col>3</xdr:col>
      <xdr:colOff>504983</xdr:colOff>
      <xdr:row>38</xdr:row>
      <xdr:rowOff>199331</xdr:rowOff>
    </xdr:to>
    <xdr:pic>
      <xdr:nvPicPr>
        <xdr:cNvPr id="3" name="그림 2">
          <a:extLst>
            <a:ext uri="{FF2B5EF4-FFF2-40B4-BE49-F238E27FC236}">
              <a16:creationId xmlns:a16="http://schemas.microsoft.com/office/drawing/2014/main" id="{52C45CB9-3EFF-4105-87B7-AD0768A995A8}"/>
            </a:ext>
          </a:extLst>
        </xdr:cNvPr>
        <xdr:cNvPicPr>
          <a:picLocks noChangeAspect="1"/>
        </xdr:cNvPicPr>
      </xdr:nvPicPr>
      <xdr:blipFill>
        <a:blip xmlns:r="http://schemas.openxmlformats.org/officeDocument/2006/relationships" r:embed="rId2"/>
        <a:stretch>
          <a:fillRect/>
        </a:stretch>
      </xdr:blipFill>
      <xdr:spPr>
        <a:xfrm>
          <a:off x="4874559" y="9592236"/>
          <a:ext cx="5144218" cy="7068536"/>
        </a:xfrm>
        <a:prstGeom prst="rect">
          <a:avLst/>
        </a:prstGeom>
      </xdr:spPr>
    </xdr:pic>
    <xdr:clientData/>
  </xdr:twoCellAnchor>
  <xdr:twoCellAnchor editAs="oneCell">
    <xdr:from>
      <xdr:col>0</xdr:col>
      <xdr:colOff>0</xdr:colOff>
      <xdr:row>24</xdr:row>
      <xdr:rowOff>145677</xdr:rowOff>
    </xdr:from>
    <xdr:to>
      <xdr:col>1</xdr:col>
      <xdr:colOff>4206834</xdr:colOff>
      <xdr:row>60</xdr:row>
      <xdr:rowOff>120969</xdr:rowOff>
    </xdr:to>
    <xdr:pic>
      <xdr:nvPicPr>
        <xdr:cNvPr id="4" name="그림 3">
          <a:extLst>
            <a:ext uri="{FF2B5EF4-FFF2-40B4-BE49-F238E27FC236}">
              <a16:creationId xmlns:a16="http://schemas.microsoft.com/office/drawing/2014/main" id="{5A91DBF5-5BDF-4739-BBBF-0DFF3B217A25}"/>
            </a:ext>
          </a:extLst>
        </xdr:cNvPr>
        <xdr:cNvPicPr>
          <a:picLocks noChangeAspect="1"/>
        </xdr:cNvPicPr>
      </xdr:nvPicPr>
      <xdr:blipFill>
        <a:blip xmlns:r="http://schemas.openxmlformats.org/officeDocument/2006/relationships" r:embed="rId3"/>
        <a:stretch>
          <a:fillRect/>
        </a:stretch>
      </xdr:blipFill>
      <xdr:spPr>
        <a:xfrm>
          <a:off x="0" y="13626353"/>
          <a:ext cx="5058481" cy="7640116"/>
        </a:xfrm>
        <a:prstGeom prst="rect">
          <a:avLst/>
        </a:prstGeom>
      </xdr:spPr>
    </xdr:pic>
    <xdr:clientData/>
  </xdr:twoCellAnchor>
  <xdr:twoCellAnchor editAs="oneCell">
    <xdr:from>
      <xdr:col>1</xdr:col>
      <xdr:colOff>4235824</xdr:colOff>
      <xdr:row>40</xdr:row>
      <xdr:rowOff>0</xdr:rowOff>
    </xdr:from>
    <xdr:to>
      <xdr:col>4</xdr:col>
      <xdr:colOff>15283</xdr:colOff>
      <xdr:row>63</xdr:row>
      <xdr:rowOff>199616</xdr:rowOff>
    </xdr:to>
    <xdr:pic>
      <xdr:nvPicPr>
        <xdr:cNvPr id="5" name="그림 4">
          <a:extLst>
            <a:ext uri="{FF2B5EF4-FFF2-40B4-BE49-F238E27FC236}">
              <a16:creationId xmlns:a16="http://schemas.microsoft.com/office/drawing/2014/main" id="{9D26EFF2-9494-40E0-90E3-E9ABF7A9A480}"/>
            </a:ext>
          </a:extLst>
        </xdr:cNvPr>
        <xdr:cNvPicPr>
          <a:picLocks noChangeAspect="1"/>
        </xdr:cNvPicPr>
      </xdr:nvPicPr>
      <xdr:blipFill>
        <a:blip xmlns:r="http://schemas.openxmlformats.org/officeDocument/2006/relationships" r:embed="rId4"/>
        <a:stretch>
          <a:fillRect/>
        </a:stretch>
      </xdr:blipFill>
      <xdr:spPr>
        <a:xfrm>
          <a:off x="5087471" y="16887265"/>
          <a:ext cx="5125165" cy="5096586"/>
        </a:xfrm>
        <a:prstGeom prst="rect">
          <a:avLst/>
        </a:prstGeom>
      </xdr:spPr>
    </xdr:pic>
    <xdr:clientData/>
  </xdr:twoCellAnchor>
  <xdr:twoCellAnchor editAs="oneCell">
    <xdr:from>
      <xdr:col>0</xdr:col>
      <xdr:colOff>0</xdr:colOff>
      <xdr:row>61</xdr:row>
      <xdr:rowOff>100853</xdr:rowOff>
    </xdr:from>
    <xdr:to>
      <xdr:col>1</xdr:col>
      <xdr:colOff>4178255</xdr:colOff>
      <xdr:row>66</xdr:row>
      <xdr:rowOff>65138</xdr:rowOff>
    </xdr:to>
    <xdr:pic>
      <xdr:nvPicPr>
        <xdr:cNvPr id="6" name="그림 5">
          <a:extLst>
            <a:ext uri="{FF2B5EF4-FFF2-40B4-BE49-F238E27FC236}">
              <a16:creationId xmlns:a16="http://schemas.microsoft.com/office/drawing/2014/main" id="{B863C4F1-E67F-4AD8-BBC3-DEED27799929}"/>
            </a:ext>
          </a:extLst>
        </xdr:cNvPr>
        <xdr:cNvPicPr>
          <a:picLocks noChangeAspect="1"/>
        </xdr:cNvPicPr>
      </xdr:nvPicPr>
      <xdr:blipFill>
        <a:blip xmlns:r="http://schemas.openxmlformats.org/officeDocument/2006/relationships" r:embed="rId5"/>
        <a:stretch>
          <a:fillRect/>
        </a:stretch>
      </xdr:blipFill>
      <xdr:spPr>
        <a:xfrm>
          <a:off x="0" y="21459265"/>
          <a:ext cx="5029902" cy="1028844"/>
        </a:xfrm>
        <a:prstGeom prst="rect">
          <a:avLst/>
        </a:prstGeom>
      </xdr:spPr>
    </xdr:pic>
    <xdr:clientData/>
  </xdr:twoCellAnchor>
  <xdr:twoCellAnchor editAs="oneCell">
    <xdr:from>
      <xdr:col>0</xdr:col>
      <xdr:colOff>0</xdr:colOff>
      <xdr:row>66</xdr:row>
      <xdr:rowOff>134470</xdr:rowOff>
    </xdr:from>
    <xdr:to>
      <xdr:col>1</xdr:col>
      <xdr:colOff>4168729</xdr:colOff>
      <xdr:row>99</xdr:row>
      <xdr:rowOff>62602</xdr:rowOff>
    </xdr:to>
    <xdr:pic>
      <xdr:nvPicPr>
        <xdr:cNvPr id="7" name="그림 6">
          <a:extLst>
            <a:ext uri="{FF2B5EF4-FFF2-40B4-BE49-F238E27FC236}">
              <a16:creationId xmlns:a16="http://schemas.microsoft.com/office/drawing/2014/main" id="{0C62378E-CDF5-4E32-BCC0-603BF280B110}"/>
            </a:ext>
          </a:extLst>
        </xdr:cNvPr>
        <xdr:cNvPicPr>
          <a:picLocks noChangeAspect="1"/>
        </xdr:cNvPicPr>
      </xdr:nvPicPr>
      <xdr:blipFill>
        <a:blip xmlns:r="http://schemas.openxmlformats.org/officeDocument/2006/relationships" r:embed="rId6"/>
        <a:stretch>
          <a:fillRect/>
        </a:stretch>
      </xdr:blipFill>
      <xdr:spPr>
        <a:xfrm>
          <a:off x="0" y="22557441"/>
          <a:ext cx="5020376" cy="6954220"/>
        </a:xfrm>
        <a:prstGeom prst="rect">
          <a:avLst/>
        </a:prstGeom>
      </xdr:spPr>
    </xdr:pic>
    <xdr:clientData/>
  </xdr:twoCellAnchor>
  <xdr:twoCellAnchor editAs="oneCell">
    <xdr:from>
      <xdr:col>1</xdr:col>
      <xdr:colOff>4280647</xdr:colOff>
      <xdr:row>67</xdr:row>
      <xdr:rowOff>179294</xdr:rowOff>
    </xdr:from>
    <xdr:to>
      <xdr:col>3</xdr:col>
      <xdr:colOff>579315</xdr:colOff>
      <xdr:row>116</xdr:row>
      <xdr:rowOff>207064</xdr:rowOff>
    </xdr:to>
    <xdr:pic>
      <xdr:nvPicPr>
        <xdr:cNvPr id="8" name="그림 7" descr="이미지">
          <a:extLst>
            <a:ext uri="{FF2B5EF4-FFF2-40B4-BE49-F238E27FC236}">
              <a16:creationId xmlns:a16="http://schemas.microsoft.com/office/drawing/2014/main" id="{F13C45E8-CB97-4495-8D99-F50F5475F0D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32294" y="22815176"/>
          <a:ext cx="4960815" cy="10466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4280647</xdr:colOff>
      <xdr:row>67</xdr:row>
      <xdr:rowOff>179294</xdr:rowOff>
    </xdr:from>
    <xdr:to>
      <xdr:col>3</xdr:col>
      <xdr:colOff>629349</xdr:colOff>
      <xdr:row>73</xdr:row>
      <xdr:rowOff>3198</xdr:rowOff>
    </xdr:to>
    <xdr:pic>
      <xdr:nvPicPr>
        <xdr:cNvPr id="9" name="그림 8">
          <a:extLst>
            <a:ext uri="{FF2B5EF4-FFF2-40B4-BE49-F238E27FC236}">
              <a16:creationId xmlns:a16="http://schemas.microsoft.com/office/drawing/2014/main" id="{27522726-E18F-4289-9BD6-3ABE42705432}"/>
            </a:ext>
          </a:extLst>
        </xdr:cNvPr>
        <xdr:cNvPicPr>
          <a:picLocks noChangeAspect="1"/>
        </xdr:cNvPicPr>
      </xdr:nvPicPr>
      <xdr:blipFill>
        <a:blip xmlns:r="http://schemas.openxmlformats.org/officeDocument/2006/relationships" r:embed="rId8"/>
        <a:stretch>
          <a:fillRect/>
        </a:stretch>
      </xdr:blipFill>
      <xdr:spPr>
        <a:xfrm>
          <a:off x="5132294" y="22815176"/>
          <a:ext cx="5010849" cy="1095528"/>
        </a:xfrm>
        <a:prstGeom prst="rect">
          <a:avLst/>
        </a:prstGeom>
      </xdr:spPr>
    </xdr:pic>
    <xdr:clientData/>
  </xdr:twoCellAnchor>
  <xdr:twoCellAnchor editAs="oneCell">
    <xdr:from>
      <xdr:col>0</xdr:col>
      <xdr:colOff>134470</xdr:colOff>
      <xdr:row>99</xdr:row>
      <xdr:rowOff>190500</xdr:rowOff>
    </xdr:from>
    <xdr:to>
      <xdr:col>1</xdr:col>
      <xdr:colOff>4293672</xdr:colOff>
      <xdr:row>105</xdr:row>
      <xdr:rowOff>8558</xdr:rowOff>
    </xdr:to>
    <xdr:pic>
      <xdr:nvPicPr>
        <xdr:cNvPr id="11" name="그림 10">
          <a:extLst>
            <a:ext uri="{FF2B5EF4-FFF2-40B4-BE49-F238E27FC236}">
              <a16:creationId xmlns:a16="http://schemas.microsoft.com/office/drawing/2014/main" id="{628C6A0D-AEF4-4D04-8C81-02746C6C3E71}"/>
            </a:ext>
          </a:extLst>
        </xdr:cNvPr>
        <xdr:cNvPicPr>
          <a:picLocks noChangeAspect="1"/>
        </xdr:cNvPicPr>
      </xdr:nvPicPr>
      <xdr:blipFill>
        <a:blip xmlns:r="http://schemas.openxmlformats.org/officeDocument/2006/relationships" r:embed="rId8"/>
        <a:stretch>
          <a:fillRect/>
        </a:stretch>
      </xdr:blipFill>
      <xdr:spPr>
        <a:xfrm>
          <a:off x="134470" y="29639559"/>
          <a:ext cx="5010849" cy="1095528"/>
        </a:xfrm>
        <a:prstGeom prst="rect">
          <a:avLst/>
        </a:prstGeom>
      </xdr:spPr>
    </xdr:pic>
    <xdr:clientData/>
  </xdr:twoCellAnchor>
  <xdr:twoCellAnchor editAs="oneCell">
    <xdr:from>
      <xdr:col>0</xdr:col>
      <xdr:colOff>123265</xdr:colOff>
      <xdr:row>105</xdr:row>
      <xdr:rowOff>44824</xdr:rowOff>
    </xdr:from>
    <xdr:to>
      <xdr:col>1</xdr:col>
      <xdr:colOff>4253888</xdr:colOff>
      <xdr:row>124</xdr:row>
      <xdr:rowOff>19611</xdr:rowOff>
    </xdr:to>
    <xdr:pic>
      <xdr:nvPicPr>
        <xdr:cNvPr id="12" name="그림 11">
          <a:extLst>
            <a:ext uri="{FF2B5EF4-FFF2-40B4-BE49-F238E27FC236}">
              <a16:creationId xmlns:a16="http://schemas.microsoft.com/office/drawing/2014/main" id="{23C953C8-87DB-494E-B663-2F6B453E797C}"/>
            </a:ext>
          </a:extLst>
        </xdr:cNvPr>
        <xdr:cNvPicPr>
          <a:picLocks noChangeAspect="1"/>
        </xdr:cNvPicPr>
      </xdr:nvPicPr>
      <xdr:blipFill>
        <a:blip xmlns:r="http://schemas.openxmlformats.org/officeDocument/2006/relationships" r:embed="rId9"/>
        <a:stretch>
          <a:fillRect/>
        </a:stretch>
      </xdr:blipFill>
      <xdr:spPr>
        <a:xfrm>
          <a:off x="123265" y="30771353"/>
          <a:ext cx="4982270" cy="4020111"/>
        </a:xfrm>
        <a:prstGeom prst="rect">
          <a:avLst/>
        </a:prstGeom>
      </xdr:spPr>
    </xdr:pic>
    <xdr:clientData/>
  </xdr:twoCellAnchor>
  <xdr:twoCellAnchor editAs="oneCell">
    <xdr:from>
      <xdr:col>0</xdr:col>
      <xdr:colOff>11206</xdr:colOff>
      <xdr:row>125</xdr:row>
      <xdr:rowOff>44823</xdr:rowOff>
    </xdr:from>
    <xdr:to>
      <xdr:col>1</xdr:col>
      <xdr:colOff>4284724</xdr:colOff>
      <xdr:row>135</xdr:row>
      <xdr:rowOff>116288</xdr:rowOff>
    </xdr:to>
    <xdr:pic>
      <xdr:nvPicPr>
        <xdr:cNvPr id="13" name="그림 12">
          <a:extLst>
            <a:ext uri="{FF2B5EF4-FFF2-40B4-BE49-F238E27FC236}">
              <a16:creationId xmlns:a16="http://schemas.microsoft.com/office/drawing/2014/main" id="{5EAB2D8C-F4B1-4B3F-86C5-F53A62775B1F}"/>
            </a:ext>
          </a:extLst>
        </xdr:cNvPr>
        <xdr:cNvPicPr>
          <a:picLocks noChangeAspect="1"/>
        </xdr:cNvPicPr>
      </xdr:nvPicPr>
      <xdr:blipFill>
        <a:blip xmlns:r="http://schemas.openxmlformats.org/officeDocument/2006/relationships" r:embed="rId10"/>
        <a:stretch>
          <a:fillRect/>
        </a:stretch>
      </xdr:blipFill>
      <xdr:spPr>
        <a:xfrm>
          <a:off x="11206" y="35029588"/>
          <a:ext cx="5125165" cy="2200582"/>
        </a:xfrm>
        <a:prstGeom prst="rect">
          <a:avLst/>
        </a:prstGeom>
      </xdr:spPr>
    </xdr:pic>
    <xdr:clientData/>
  </xdr:twoCellAnchor>
  <xdr:twoCellAnchor editAs="oneCell">
    <xdr:from>
      <xdr:col>1</xdr:col>
      <xdr:colOff>4291853</xdr:colOff>
      <xdr:row>129</xdr:row>
      <xdr:rowOff>160912</xdr:rowOff>
    </xdr:from>
    <xdr:to>
      <xdr:col>3</xdr:col>
      <xdr:colOff>672354</xdr:colOff>
      <xdr:row>133</xdr:row>
      <xdr:rowOff>71157</xdr:rowOff>
    </xdr:to>
    <xdr:pic>
      <xdr:nvPicPr>
        <xdr:cNvPr id="14" name="그림 13" descr="이미지">
          <a:extLst>
            <a:ext uri="{FF2B5EF4-FFF2-40B4-BE49-F238E27FC236}">
              <a16:creationId xmlns:a16="http://schemas.microsoft.com/office/drawing/2014/main" id="{FC2FAF7E-40DA-4258-8B6A-CE1758179A71}"/>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143500" y="35997324"/>
          <a:ext cx="5042648" cy="761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56030</xdr:colOff>
      <xdr:row>135</xdr:row>
      <xdr:rowOff>190500</xdr:rowOff>
    </xdr:from>
    <xdr:to>
      <xdr:col>1</xdr:col>
      <xdr:colOff>4196180</xdr:colOff>
      <xdr:row>153</xdr:row>
      <xdr:rowOff>159093</xdr:rowOff>
    </xdr:to>
    <xdr:pic>
      <xdr:nvPicPr>
        <xdr:cNvPr id="15" name="그림 14">
          <a:extLst>
            <a:ext uri="{FF2B5EF4-FFF2-40B4-BE49-F238E27FC236}">
              <a16:creationId xmlns:a16="http://schemas.microsoft.com/office/drawing/2014/main" id="{0686C9E2-E42D-4057-A02D-8016F1988530}"/>
            </a:ext>
          </a:extLst>
        </xdr:cNvPr>
        <xdr:cNvPicPr>
          <a:picLocks noChangeAspect="1"/>
        </xdr:cNvPicPr>
      </xdr:nvPicPr>
      <xdr:blipFill>
        <a:blip xmlns:r="http://schemas.openxmlformats.org/officeDocument/2006/relationships" r:embed="rId12"/>
        <a:stretch>
          <a:fillRect/>
        </a:stretch>
      </xdr:blipFill>
      <xdr:spPr>
        <a:xfrm>
          <a:off x="56030" y="37304382"/>
          <a:ext cx="4991797" cy="3801005"/>
        </a:xfrm>
        <a:prstGeom prst="rect">
          <a:avLst/>
        </a:prstGeom>
      </xdr:spPr>
    </xdr:pic>
    <xdr:clientData/>
  </xdr:twoCellAnchor>
  <xdr:twoCellAnchor editAs="oneCell">
    <xdr:from>
      <xdr:col>0</xdr:col>
      <xdr:colOff>69477</xdr:colOff>
      <xdr:row>153</xdr:row>
      <xdr:rowOff>130391</xdr:rowOff>
    </xdr:from>
    <xdr:to>
      <xdr:col>1</xdr:col>
      <xdr:colOff>4391026</xdr:colOff>
      <xdr:row>172</xdr:row>
      <xdr:rowOff>187777</xdr:rowOff>
    </xdr:to>
    <xdr:pic>
      <xdr:nvPicPr>
        <xdr:cNvPr id="16" name="그림 15">
          <a:extLst>
            <a:ext uri="{FF2B5EF4-FFF2-40B4-BE49-F238E27FC236}">
              <a16:creationId xmlns:a16="http://schemas.microsoft.com/office/drawing/2014/main" id="{82D3FC5F-3E05-4034-B4B0-FA72922204A3}"/>
            </a:ext>
          </a:extLst>
        </xdr:cNvPr>
        <xdr:cNvPicPr>
          <a:picLocks noChangeAspect="1"/>
        </xdr:cNvPicPr>
      </xdr:nvPicPr>
      <xdr:blipFill>
        <a:blip xmlns:r="http://schemas.openxmlformats.org/officeDocument/2006/relationships" r:embed="rId13"/>
        <a:stretch>
          <a:fillRect/>
        </a:stretch>
      </xdr:blipFill>
      <xdr:spPr>
        <a:xfrm>
          <a:off x="69477" y="40573541"/>
          <a:ext cx="5169274" cy="4038836"/>
        </a:xfrm>
        <a:prstGeom prst="rect">
          <a:avLst/>
        </a:prstGeom>
      </xdr:spPr>
    </xdr:pic>
    <xdr:clientData/>
  </xdr:twoCellAnchor>
  <xdr:twoCellAnchor editAs="oneCell">
    <xdr:from>
      <xdr:col>1</xdr:col>
      <xdr:colOff>4402552</xdr:colOff>
      <xdr:row>155</xdr:row>
      <xdr:rowOff>122481</xdr:rowOff>
    </xdr:from>
    <xdr:to>
      <xdr:col>4</xdr:col>
      <xdr:colOff>448235</xdr:colOff>
      <xdr:row>168</xdr:row>
      <xdr:rowOff>149277</xdr:rowOff>
    </xdr:to>
    <xdr:pic>
      <xdr:nvPicPr>
        <xdr:cNvPr id="17" name="그림 16" descr="이미지">
          <a:extLst>
            <a:ext uri="{FF2B5EF4-FFF2-40B4-BE49-F238E27FC236}">
              <a16:creationId xmlns:a16="http://schemas.microsoft.com/office/drawing/2014/main" id="{739D0D83-1053-4718-8594-3E874003495B}"/>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254199" y="41494599"/>
          <a:ext cx="5391389" cy="2794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4418722</xdr:colOff>
      <xdr:row>169</xdr:row>
      <xdr:rowOff>203862</xdr:rowOff>
    </xdr:from>
    <xdr:to>
      <xdr:col>4</xdr:col>
      <xdr:colOff>470647</xdr:colOff>
      <xdr:row>177</xdr:row>
      <xdr:rowOff>74759</xdr:rowOff>
    </xdr:to>
    <xdr:pic>
      <xdr:nvPicPr>
        <xdr:cNvPr id="18" name="그림 17" descr="이미지">
          <a:extLst>
            <a:ext uri="{FF2B5EF4-FFF2-40B4-BE49-F238E27FC236}">
              <a16:creationId xmlns:a16="http://schemas.microsoft.com/office/drawing/2014/main" id="{16558B26-89C6-454D-ACC7-9E76ACA82BFC}"/>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5270369" y="44556744"/>
          <a:ext cx="5397631" cy="1574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156882</xdr:colOff>
      <xdr:row>172</xdr:row>
      <xdr:rowOff>179293</xdr:rowOff>
    </xdr:from>
    <xdr:to>
      <xdr:col>1</xdr:col>
      <xdr:colOff>4363716</xdr:colOff>
      <xdr:row>194</xdr:row>
      <xdr:rowOff>58347</xdr:rowOff>
    </xdr:to>
    <xdr:pic>
      <xdr:nvPicPr>
        <xdr:cNvPr id="19" name="그림 18">
          <a:extLst>
            <a:ext uri="{FF2B5EF4-FFF2-40B4-BE49-F238E27FC236}">
              <a16:creationId xmlns:a16="http://schemas.microsoft.com/office/drawing/2014/main" id="{3FD1CD21-7FCE-4D4E-8B49-2C8085D19157}"/>
            </a:ext>
          </a:extLst>
        </xdr:cNvPr>
        <xdr:cNvPicPr>
          <a:picLocks noChangeAspect="1"/>
        </xdr:cNvPicPr>
      </xdr:nvPicPr>
      <xdr:blipFill>
        <a:blip xmlns:r="http://schemas.openxmlformats.org/officeDocument/2006/relationships" r:embed="rId16"/>
        <a:stretch>
          <a:fillRect/>
        </a:stretch>
      </xdr:blipFill>
      <xdr:spPr>
        <a:xfrm>
          <a:off x="156882" y="45170911"/>
          <a:ext cx="5058481" cy="4563112"/>
        </a:xfrm>
        <a:prstGeom prst="rect">
          <a:avLst/>
        </a:prstGeom>
      </xdr:spPr>
    </xdr:pic>
    <xdr:clientData/>
  </xdr:twoCellAnchor>
  <xdr:twoCellAnchor editAs="oneCell">
    <xdr:from>
      <xdr:col>0</xdr:col>
      <xdr:colOff>100854</xdr:colOff>
      <xdr:row>195</xdr:row>
      <xdr:rowOff>22413</xdr:rowOff>
    </xdr:from>
    <xdr:to>
      <xdr:col>1</xdr:col>
      <xdr:colOff>4431530</xdr:colOff>
      <xdr:row>213</xdr:row>
      <xdr:rowOff>86270</xdr:rowOff>
    </xdr:to>
    <xdr:pic>
      <xdr:nvPicPr>
        <xdr:cNvPr id="20" name="그림 19">
          <a:extLst>
            <a:ext uri="{FF2B5EF4-FFF2-40B4-BE49-F238E27FC236}">
              <a16:creationId xmlns:a16="http://schemas.microsoft.com/office/drawing/2014/main" id="{E11CA801-430C-461F-81C5-BACDE5F8086F}"/>
            </a:ext>
          </a:extLst>
        </xdr:cNvPr>
        <xdr:cNvPicPr>
          <a:picLocks noChangeAspect="1"/>
        </xdr:cNvPicPr>
      </xdr:nvPicPr>
      <xdr:blipFill>
        <a:blip xmlns:r="http://schemas.openxmlformats.org/officeDocument/2006/relationships" r:embed="rId17"/>
        <a:stretch>
          <a:fillRect/>
        </a:stretch>
      </xdr:blipFill>
      <xdr:spPr>
        <a:xfrm>
          <a:off x="100854" y="49911001"/>
          <a:ext cx="5182323" cy="3896269"/>
        </a:xfrm>
        <a:prstGeom prst="rect">
          <a:avLst/>
        </a:prstGeom>
      </xdr:spPr>
    </xdr:pic>
    <xdr:clientData/>
  </xdr:twoCellAnchor>
  <xdr:twoCellAnchor editAs="oneCell">
    <xdr:from>
      <xdr:col>1</xdr:col>
      <xdr:colOff>4403913</xdr:colOff>
      <xdr:row>195</xdr:row>
      <xdr:rowOff>145677</xdr:rowOff>
    </xdr:from>
    <xdr:to>
      <xdr:col>4</xdr:col>
      <xdr:colOff>671903</xdr:colOff>
      <xdr:row>224</xdr:row>
      <xdr:rowOff>1364</xdr:rowOff>
    </xdr:to>
    <xdr:pic>
      <xdr:nvPicPr>
        <xdr:cNvPr id="21" name="그림 20" descr="이미지">
          <a:extLst>
            <a:ext uri="{FF2B5EF4-FFF2-40B4-BE49-F238E27FC236}">
              <a16:creationId xmlns:a16="http://schemas.microsoft.com/office/drawing/2014/main" id="{D8AC8B1D-8E73-4F90-ABD4-3B82E98056B1}"/>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5255560" y="50034265"/>
          <a:ext cx="5613696" cy="6024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257738</xdr:colOff>
      <xdr:row>213</xdr:row>
      <xdr:rowOff>145675</xdr:rowOff>
    </xdr:from>
    <xdr:to>
      <xdr:col>1</xdr:col>
      <xdr:colOff>3722489</xdr:colOff>
      <xdr:row>230</xdr:row>
      <xdr:rowOff>89646</xdr:rowOff>
    </xdr:to>
    <xdr:pic>
      <xdr:nvPicPr>
        <xdr:cNvPr id="22" name="그림 21">
          <a:extLst>
            <a:ext uri="{FF2B5EF4-FFF2-40B4-BE49-F238E27FC236}">
              <a16:creationId xmlns:a16="http://schemas.microsoft.com/office/drawing/2014/main" id="{328CB74E-E182-4BE3-945C-76AFBBD3CD8E}"/>
            </a:ext>
          </a:extLst>
        </xdr:cNvPr>
        <xdr:cNvPicPr>
          <a:picLocks noChangeAspect="1"/>
        </xdr:cNvPicPr>
      </xdr:nvPicPr>
      <xdr:blipFill>
        <a:blip xmlns:r="http://schemas.openxmlformats.org/officeDocument/2006/relationships" r:embed="rId19"/>
        <a:stretch>
          <a:fillRect/>
        </a:stretch>
      </xdr:blipFill>
      <xdr:spPr>
        <a:xfrm>
          <a:off x="257738" y="53866675"/>
          <a:ext cx="4316398" cy="3563471"/>
        </a:xfrm>
        <a:prstGeom prst="rect">
          <a:avLst/>
        </a:prstGeom>
      </xdr:spPr>
    </xdr:pic>
    <xdr:clientData/>
  </xdr:twoCellAnchor>
  <xdr:twoCellAnchor editAs="oneCell">
    <xdr:from>
      <xdr:col>0</xdr:col>
      <xdr:colOff>459441</xdr:colOff>
      <xdr:row>239</xdr:row>
      <xdr:rowOff>22411</xdr:rowOff>
    </xdr:from>
    <xdr:to>
      <xdr:col>1</xdr:col>
      <xdr:colOff>4694854</xdr:colOff>
      <xdr:row>264</xdr:row>
      <xdr:rowOff>139151</xdr:rowOff>
    </xdr:to>
    <xdr:pic>
      <xdr:nvPicPr>
        <xdr:cNvPr id="23" name="그림 22">
          <a:extLst>
            <a:ext uri="{FF2B5EF4-FFF2-40B4-BE49-F238E27FC236}">
              <a16:creationId xmlns:a16="http://schemas.microsoft.com/office/drawing/2014/main" id="{5F07B5E1-829D-4025-8E10-2EBF0B1B5F51}"/>
            </a:ext>
          </a:extLst>
        </xdr:cNvPr>
        <xdr:cNvPicPr>
          <a:picLocks noChangeAspect="1"/>
        </xdr:cNvPicPr>
      </xdr:nvPicPr>
      <xdr:blipFill>
        <a:blip xmlns:r="http://schemas.openxmlformats.org/officeDocument/2006/relationships" r:embed="rId20"/>
        <a:stretch>
          <a:fillRect/>
        </a:stretch>
      </xdr:blipFill>
      <xdr:spPr>
        <a:xfrm>
          <a:off x="459441" y="59279117"/>
          <a:ext cx="5087060" cy="5439534"/>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a:ln>
        <a:ln w="12700" cap="flat" cmpd="sng" algn="ctr">
          <a:solidFill>
            <a:schemeClr val="phClr"/>
          </a:solidFill>
          <a:prstDash val="solid"/>
          <a:miter/>
        </a:ln>
        <a:ln w="19050" cap="flat" cmpd="sng" algn="ctr">
          <a:solidFill>
            <a:schemeClr val="phClr"/>
          </a:solidFill>
          <a:prstDash val="solid"/>
          <a:miter/>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www.politicalmamas.kr/school/442" TargetMode="External"/><Relationship Id="rId2" Type="http://schemas.openxmlformats.org/officeDocument/2006/relationships/hyperlink" Target="http://www.ccnewsline.co.kr/news/articleView.html?idxno=63815" TargetMode="External"/><Relationship Id="rId1" Type="http://schemas.openxmlformats.org/officeDocument/2006/relationships/hyperlink" Target="https://blog.naver.com/gippl/221357890107" TargetMode="External"/><Relationship Id="rId4"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hyperlink" Target="http://www.sisajournal.com/news/articleView.html?idxno=187002" TargetMode="External"/><Relationship Id="rId2" Type="http://schemas.openxmlformats.org/officeDocument/2006/relationships/hyperlink" Target="http://www.cbinews.co.kr/news/articleView.html?idxno=124763" TargetMode="External"/><Relationship Id="rId1" Type="http://schemas.openxmlformats.org/officeDocument/2006/relationships/hyperlink" Target="http://www.cbinews.co.kr/news/articleView.html?idxno=126985"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8" Type="http://schemas.openxmlformats.org/officeDocument/2006/relationships/hyperlink" Target="https://www.ohmynews.com/NWS_Web/View/at_pg.aspx?CNTN_CD=A0002607288" TargetMode="External"/><Relationship Id="rId3" Type="http://schemas.openxmlformats.org/officeDocument/2006/relationships/hyperlink" Target="https://www.anewsa.com/detail.php?number=1441148" TargetMode="External"/><Relationship Id="rId7" Type="http://schemas.openxmlformats.org/officeDocument/2006/relationships/hyperlink" Target="http://www.sisajournal.com/news/articleView.html?idxno=187002" TargetMode="External"/><Relationship Id="rId12" Type="http://schemas.openxmlformats.org/officeDocument/2006/relationships/drawing" Target="../drawings/drawing3.xml"/><Relationship Id="rId2" Type="http://schemas.openxmlformats.org/officeDocument/2006/relationships/hyperlink" Target="http://www.cbinews.co.kr/news/articleView.html?idxno=124763" TargetMode="External"/><Relationship Id="rId1" Type="http://schemas.openxmlformats.org/officeDocument/2006/relationships/hyperlink" Target="http://www.cbinews.co.kr/news/articleView.html?idxno=126985" TargetMode="External"/><Relationship Id="rId6" Type="http://schemas.openxmlformats.org/officeDocument/2006/relationships/hyperlink" Target="http://m.naeil.com/m_news_view.php?id_art=363592" TargetMode="External"/><Relationship Id="rId11" Type="http://schemas.openxmlformats.org/officeDocument/2006/relationships/hyperlink" Target="http://www.politicalmamas.kr/school/445" TargetMode="External"/><Relationship Id="rId5" Type="http://schemas.openxmlformats.org/officeDocument/2006/relationships/hyperlink" Target="http://www.cbinews.co.kr/news/articleView.html?idxno=131608&amp;fbclid=IwAR3mfaSjLe%E2%80%A6" TargetMode="External"/><Relationship Id="rId10" Type="http://schemas.openxmlformats.org/officeDocument/2006/relationships/hyperlink" Target="https://www.ohmynews.com/NWS_Web/view/at_pg.aspx?CNTN_CD=A0002606106" TargetMode="External"/><Relationship Id="rId4" Type="http://schemas.openxmlformats.org/officeDocument/2006/relationships/hyperlink" Target="https://m.ohmynews.com/NWS_Web/Mobile/at_pg.aspx?CNTN_CD=A0002665611" TargetMode="External"/><Relationship Id="rId9" Type="http://schemas.openxmlformats.org/officeDocument/2006/relationships/hyperlink" Target="https://www.ohmynews.com/NWS_Web/view/at_pg.aspx?CNTN_CD=A0002604492"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sisajournal.com/news/articleView.html?idxno=187002" TargetMode="External"/><Relationship Id="rId2" Type="http://schemas.openxmlformats.org/officeDocument/2006/relationships/hyperlink" Target="http://www.cbinews.co.kr/news/articleView.html?idxno=124763" TargetMode="External"/><Relationship Id="rId1" Type="http://schemas.openxmlformats.org/officeDocument/2006/relationships/hyperlink" Target="http://www.cbinews.co.kr/news/articleView.html?idxno=126985" TargetMode="External"/><Relationship Id="rId5" Type="http://schemas.openxmlformats.org/officeDocument/2006/relationships/drawing" Target="../drawings/drawing4.xml"/><Relationship Id="rId4" Type="http://schemas.openxmlformats.org/officeDocument/2006/relationships/hyperlink" Target="http://www.politicalmamas.kr/school/444"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politicalmamas.kr/school/445" TargetMode="External"/><Relationship Id="rId2" Type="http://schemas.openxmlformats.org/officeDocument/2006/relationships/hyperlink" Target="http://www.snakorea.com/news/articleView.html?idxno=332960" TargetMode="External"/><Relationship Id="rId1" Type="http://schemas.openxmlformats.org/officeDocument/2006/relationships/hyperlink" Target="https://www.inews365.com/news/article.html?no=556882" TargetMode="External"/><Relationship Id="rId5" Type="http://schemas.openxmlformats.org/officeDocument/2006/relationships/drawing" Target="../drawings/drawing5.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BC24"/>
  <sheetViews>
    <sheetView tabSelected="1" zoomScale="85" zoomScaleNormal="85" zoomScaleSheetLayoutView="100" workbookViewId="0">
      <selection activeCell="J11" sqref="J11"/>
    </sheetView>
  </sheetViews>
  <sheetFormatPr defaultColWidth="8.75" defaultRowHeight="12"/>
  <cols>
    <col min="1" max="1" width="4.875" style="1" customWidth="1"/>
    <col min="2" max="5" width="6" style="1" customWidth="1"/>
    <col min="6" max="7" width="8.75" style="1" customWidth="1"/>
    <col min="8" max="8" width="10.75" style="1" customWidth="1"/>
    <col min="9" max="9" width="9.75" style="2" bestFit="1" customWidth="1"/>
    <col min="10" max="10" width="10" style="2" customWidth="1"/>
    <col min="11" max="11" width="9.75" style="2" customWidth="1"/>
    <col min="12" max="12" width="8" style="2" customWidth="1"/>
    <col min="13" max="13" width="10.375" style="2" customWidth="1"/>
    <col min="14" max="14" width="8.75" style="2" customWidth="1"/>
    <col min="15" max="15" width="29.25" style="1" customWidth="1"/>
    <col min="16" max="16" width="6.5" style="2" customWidth="1"/>
    <col min="17" max="19" width="6.5" style="1" customWidth="1"/>
    <col min="20" max="20" width="24.75" style="1" customWidth="1"/>
    <col min="21" max="21" width="10.25" style="1" bestFit="1" customWidth="1"/>
    <col min="22" max="22" width="11.125" style="3" bestFit="1" customWidth="1"/>
    <col min="23" max="23" width="8.75" style="3" customWidth="1"/>
    <col min="24" max="24" width="6.875" style="3" customWidth="1"/>
    <col min="25" max="25" width="8.75" style="3" customWidth="1"/>
    <col min="26" max="26" width="11.125" style="3" bestFit="1" customWidth="1"/>
    <col min="27" max="27" width="8.875" style="3" customWidth="1"/>
    <col min="28" max="29" width="6.625" style="3" customWidth="1"/>
    <col min="30" max="30" width="11.125" style="3" bestFit="1" customWidth="1"/>
    <col min="31" max="34" width="7.375" style="3" customWidth="1"/>
    <col min="35" max="35" width="16.75" style="3" customWidth="1"/>
    <col min="36" max="36" width="9.75" style="3" bestFit="1" customWidth="1"/>
    <col min="37" max="37" width="16.75" style="3" customWidth="1"/>
    <col min="38" max="38" width="8.75" style="3" customWidth="1"/>
    <col min="39" max="39" width="9.75" style="3" bestFit="1" customWidth="1"/>
    <col min="40" max="41" width="8.75" style="3" customWidth="1"/>
    <col min="42" max="42" width="6" style="3" customWidth="1"/>
    <col min="43" max="43" width="8.75" style="3" customWidth="1"/>
    <col min="44" max="44" width="7.625" style="3" customWidth="1"/>
    <col min="45" max="45" width="9.75" style="3" bestFit="1" customWidth="1"/>
    <col min="46" max="46" width="7.625" style="3" customWidth="1"/>
    <col min="47" max="47" width="8.75" style="3" customWidth="1"/>
    <col min="48" max="48" width="10.75" style="3" customWidth="1"/>
    <col min="49" max="49" width="8.75" style="3" customWidth="1"/>
    <col min="50" max="50" width="10.875" style="3" customWidth="1"/>
    <col min="51" max="52" width="8.75" style="3" customWidth="1"/>
    <col min="53" max="53" width="11.125" style="3" bestFit="1" customWidth="1"/>
    <col min="54" max="54" width="24.75" style="3" customWidth="1"/>
    <col min="55" max="55" width="8.75" style="1" customWidth="1"/>
    <col min="56" max="16384" width="8.75" style="1"/>
  </cols>
  <sheetData>
    <row r="1" spans="1:55" ht="13.5">
      <c r="A1" s="4" t="s">
        <v>27</v>
      </c>
      <c r="B1" s="5"/>
      <c r="C1" s="5"/>
      <c r="D1" s="5"/>
      <c r="E1" s="5"/>
      <c r="F1" s="5"/>
      <c r="G1" s="5"/>
      <c r="H1" s="5"/>
      <c r="I1" s="6"/>
      <c r="J1" s="6"/>
      <c r="K1" s="6"/>
      <c r="L1" s="6"/>
      <c r="M1" s="6"/>
      <c r="N1" s="6"/>
      <c r="O1" s="5"/>
      <c r="P1" s="6"/>
      <c r="Q1" s="5"/>
      <c r="R1" s="5"/>
      <c r="S1" s="5"/>
      <c r="T1" s="5"/>
      <c r="U1" s="5"/>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row>
    <row r="2" spans="1:55" ht="13.5">
      <c r="A2" s="5"/>
      <c r="B2" s="5"/>
      <c r="C2" s="5"/>
      <c r="D2" s="5"/>
      <c r="E2" s="5"/>
      <c r="F2" s="5"/>
      <c r="G2" s="5"/>
      <c r="H2" s="5"/>
      <c r="I2" s="6"/>
      <c r="J2" s="6"/>
      <c r="K2" s="6"/>
      <c r="L2" s="6"/>
      <c r="M2" s="6"/>
      <c r="N2" s="6"/>
      <c r="O2" s="5"/>
      <c r="P2" s="6"/>
      <c r="Q2" s="5"/>
      <c r="R2" s="5"/>
      <c r="S2" s="5"/>
      <c r="T2" s="5"/>
      <c r="U2" s="5"/>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row>
    <row r="3" spans="1:55" s="24" customFormat="1" ht="13.5">
      <c r="A3" s="1" t="s">
        <v>161</v>
      </c>
      <c r="B3" s="73" t="s">
        <v>38</v>
      </c>
      <c r="C3" s="73"/>
      <c r="D3" s="73"/>
      <c r="E3" s="74" t="s">
        <v>46</v>
      </c>
      <c r="F3" s="74" t="s">
        <v>21</v>
      </c>
      <c r="G3" s="74"/>
      <c r="H3" s="74"/>
      <c r="I3" s="74" t="s">
        <v>1</v>
      </c>
      <c r="J3" s="74"/>
      <c r="K3" s="74"/>
      <c r="L3" s="74"/>
      <c r="M3" s="73" t="s">
        <v>14</v>
      </c>
      <c r="N3" s="73"/>
      <c r="O3" s="30" t="s">
        <v>43</v>
      </c>
      <c r="P3" s="73" t="s">
        <v>15</v>
      </c>
      <c r="Q3" s="73"/>
      <c r="R3" s="73"/>
      <c r="S3" s="73"/>
      <c r="T3" s="73"/>
      <c r="U3" s="73"/>
      <c r="V3" s="74" t="s">
        <v>8</v>
      </c>
      <c r="W3" s="74"/>
      <c r="X3" s="74" t="s">
        <v>6</v>
      </c>
      <c r="Y3" s="74"/>
      <c r="Z3" s="74"/>
      <c r="AA3" s="74"/>
      <c r="AB3" s="74" t="s">
        <v>3</v>
      </c>
      <c r="AC3" s="73"/>
      <c r="AD3" s="73"/>
      <c r="AE3" s="74" t="s">
        <v>41</v>
      </c>
      <c r="AF3" s="73"/>
      <c r="AG3" s="73"/>
      <c r="AH3" s="75" t="s">
        <v>63</v>
      </c>
      <c r="AI3" s="73"/>
      <c r="AJ3" s="74" t="s">
        <v>10</v>
      </c>
      <c r="AK3" s="73"/>
      <c r="AL3" s="76" t="s">
        <v>32</v>
      </c>
      <c r="AM3" s="73"/>
      <c r="AN3" s="73"/>
      <c r="AO3" s="73"/>
      <c r="AP3" s="73"/>
      <c r="AQ3" s="73" t="s">
        <v>45</v>
      </c>
      <c r="AR3" s="73"/>
      <c r="AS3" s="73"/>
      <c r="AT3" s="73"/>
      <c r="AU3" s="74" t="s">
        <v>47</v>
      </c>
      <c r="AV3" s="74"/>
      <c r="AW3" s="74"/>
      <c r="AX3" s="74"/>
      <c r="AY3" s="74" t="s">
        <v>54</v>
      </c>
      <c r="AZ3" s="74"/>
      <c r="BA3" s="74"/>
      <c r="BB3" s="74"/>
    </row>
    <row r="4" spans="1:55" s="24" customFormat="1" ht="94.5">
      <c r="A4" s="73"/>
      <c r="B4" s="30" t="s">
        <v>16</v>
      </c>
      <c r="C4" s="30" t="s">
        <v>36</v>
      </c>
      <c r="D4" s="30" t="s">
        <v>159</v>
      </c>
      <c r="E4" s="73"/>
      <c r="F4" s="30" t="s">
        <v>29</v>
      </c>
      <c r="G4" s="30" t="s">
        <v>2</v>
      </c>
      <c r="H4" s="30" t="s">
        <v>9</v>
      </c>
      <c r="I4" s="30" t="s">
        <v>37</v>
      </c>
      <c r="J4" s="30" t="s">
        <v>49</v>
      </c>
      <c r="K4" s="30" t="s">
        <v>56</v>
      </c>
      <c r="L4" s="30" t="s">
        <v>13</v>
      </c>
      <c r="M4" s="31" t="s">
        <v>55</v>
      </c>
      <c r="N4" s="30" t="s">
        <v>59</v>
      </c>
      <c r="O4" s="32" t="s">
        <v>0</v>
      </c>
      <c r="P4" s="30" t="s">
        <v>12</v>
      </c>
      <c r="Q4" s="33" t="s">
        <v>17</v>
      </c>
      <c r="R4" s="33" t="s">
        <v>19</v>
      </c>
      <c r="S4" s="33" t="s">
        <v>146</v>
      </c>
      <c r="T4" s="33" t="s">
        <v>30</v>
      </c>
      <c r="U4" s="30" t="s">
        <v>48</v>
      </c>
      <c r="V4" s="30" t="s">
        <v>53</v>
      </c>
      <c r="W4" s="30" t="s">
        <v>39</v>
      </c>
      <c r="X4" s="30" t="s">
        <v>4</v>
      </c>
      <c r="Y4" s="30" t="s">
        <v>25</v>
      </c>
      <c r="Z4" s="30" t="s">
        <v>50</v>
      </c>
      <c r="AA4" s="30" t="s">
        <v>35</v>
      </c>
      <c r="AB4" s="30" t="s">
        <v>5</v>
      </c>
      <c r="AC4" s="30" t="s">
        <v>24</v>
      </c>
      <c r="AD4" s="30" t="s">
        <v>44</v>
      </c>
      <c r="AE4" s="30" t="s">
        <v>5</v>
      </c>
      <c r="AF4" s="30" t="s">
        <v>24</v>
      </c>
      <c r="AG4" s="30" t="s">
        <v>44</v>
      </c>
      <c r="AH4" s="30" t="s">
        <v>22</v>
      </c>
      <c r="AI4" s="30" t="s">
        <v>26</v>
      </c>
      <c r="AJ4" s="30" t="s">
        <v>22</v>
      </c>
      <c r="AK4" s="30" t="s">
        <v>26</v>
      </c>
      <c r="AL4" s="30" t="s">
        <v>7</v>
      </c>
      <c r="AM4" s="30" t="s">
        <v>40</v>
      </c>
      <c r="AN4" s="30" t="s">
        <v>33</v>
      </c>
      <c r="AO4" s="30" t="s">
        <v>58</v>
      </c>
      <c r="AP4" s="30" t="s">
        <v>20</v>
      </c>
      <c r="AQ4" s="30" t="s">
        <v>31</v>
      </c>
      <c r="AR4" s="30" t="s">
        <v>60</v>
      </c>
      <c r="AS4" s="30" t="s">
        <v>34</v>
      </c>
      <c r="AT4" s="30" t="s">
        <v>42</v>
      </c>
      <c r="AU4" s="30" t="s">
        <v>160</v>
      </c>
      <c r="AV4" s="30" t="s">
        <v>28</v>
      </c>
      <c r="AW4" s="30" t="s">
        <v>57</v>
      </c>
      <c r="AX4" s="30" t="s">
        <v>51</v>
      </c>
      <c r="AY4" s="30" t="s">
        <v>11</v>
      </c>
      <c r="AZ4" s="30" t="s">
        <v>62</v>
      </c>
      <c r="BA4" s="30" t="s">
        <v>52</v>
      </c>
      <c r="BB4" s="30" t="s">
        <v>61</v>
      </c>
    </row>
    <row r="5" spans="1:55" ht="50.1" customHeight="1">
      <c r="A5" s="8">
        <v>1</v>
      </c>
      <c r="B5" s="8" t="s">
        <v>64</v>
      </c>
      <c r="C5" s="8" t="s">
        <v>103</v>
      </c>
      <c r="D5" s="9" t="s">
        <v>136</v>
      </c>
      <c r="E5" s="8">
        <v>2018</v>
      </c>
      <c r="F5" s="10" t="s">
        <v>69</v>
      </c>
      <c r="G5" s="8" t="s">
        <v>68</v>
      </c>
      <c r="H5" s="8" t="s">
        <v>139</v>
      </c>
      <c r="I5" s="8" t="s">
        <v>140</v>
      </c>
      <c r="J5" s="11" t="s">
        <v>65</v>
      </c>
      <c r="K5" s="11" t="s">
        <v>76</v>
      </c>
      <c r="L5" s="11" t="s">
        <v>81</v>
      </c>
      <c r="M5" s="11" t="s">
        <v>71</v>
      </c>
      <c r="N5" s="12" t="s">
        <v>138</v>
      </c>
      <c r="O5" s="10" t="s">
        <v>82</v>
      </c>
      <c r="P5" s="8">
        <v>1</v>
      </c>
      <c r="Q5" s="13" t="s">
        <v>18</v>
      </c>
      <c r="R5" s="8" t="s">
        <v>158</v>
      </c>
      <c r="S5" s="8" t="s">
        <v>147</v>
      </c>
      <c r="T5" s="10" t="s">
        <v>101</v>
      </c>
      <c r="U5" s="8" t="s">
        <v>156</v>
      </c>
      <c r="V5" s="14" t="s">
        <v>134</v>
      </c>
      <c r="W5" s="14" t="s">
        <v>134</v>
      </c>
      <c r="X5" s="14" t="s">
        <v>134</v>
      </c>
      <c r="Y5" s="14" t="s">
        <v>134</v>
      </c>
      <c r="Z5" s="14" t="s">
        <v>134</v>
      </c>
      <c r="AA5" s="14" t="s">
        <v>134</v>
      </c>
      <c r="AB5" s="14" t="s">
        <v>134</v>
      </c>
      <c r="AC5" s="14" t="s">
        <v>134</v>
      </c>
      <c r="AD5" s="14" t="s">
        <v>134</v>
      </c>
      <c r="AE5" s="27" t="s">
        <v>81</v>
      </c>
      <c r="AF5" s="27" t="s">
        <v>81</v>
      </c>
      <c r="AG5" s="27" t="s">
        <v>81</v>
      </c>
      <c r="AH5" s="15" t="s">
        <v>105</v>
      </c>
      <c r="AI5" s="16" t="s">
        <v>106</v>
      </c>
      <c r="AJ5" s="17">
        <v>2018.9</v>
      </c>
      <c r="AK5" s="16" t="s">
        <v>107</v>
      </c>
      <c r="AL5" s="22" t="s">
        <v>23</v>
      </c>
      <c r="AM5" s="14" t="s">
        <v>81</v>
      </c>
      <c r="AN5" s="14" t="s">
        <v>81</v>
      </c>
      <c r="AO5" s="14" t="s">
        <v>81</v>
      </c>
      <c r="AP5" s="14" t="s">
        <v>81</v>
      </c>
      <c r="AQ5" s="14" t="s">
        <v>81</v>
      </c>
      <c r="AR5" s="14" t="s">
        <v>81</v>
      </c>
      <c r="AS5" s="14" t="s">
        <v>81</v>
      </c>
      <c r="AT5" s="14" t="s">
        <v>81</v>
      </c>
      <c r="AU5" s="14" t="s">
        <v>81</v>
      </c>
      <c r="AV5" s="14" t="s">
        <v>81</v>
      </c>
      <c r="AW5" s="14" t="s">
        <v>81</v>
      </c>
      <c r="AX5" s="14" t="s">
        <v>81</v>
      </c>
      <c r="AY5" s="18" t="s">
        <v>23</v>
      </c>
      <c r="AZ5" s="19" t="s">
        <v>120</v>
      </c>
      <c r="BA5" s="19" t="s">
        <v>81</v>
      </c>
      <c r="BB5" s="19" t="s">
        <v>121</v>
      </c>
      <c r="BC5" s="1" t="s">
        <v>236</v>
      </c>
    </row>
    <row r="6" spans="1:55" ht="50.1" customHeight="1">
      <c r="A6" s="8">
        <v>2</v>
      </c>
      <c r="B6" s="8" t="s">
        <v>64</v>
      </c>
      <c r="C6" s="8" t="s">
        <v>103</v>
      </c>
      <c r="D6" s="9" t="s">
        <v>136</v>
      </c>
      <c r="E6" s="8">
        <v>2018</v>
      </c>
      <c r="F6" s="10" t="s">
        <v>69</v>
      </c>
      <c r="G6" s="8" t="s">
        <v>68</v>
      </c>
      <c r="H6" s="8" t="s">
        <v>139</v>
      </c>
      <c r="I6" s="8" t="s">
        <v>141</v>
      </c>
      <c r="J6" s="11" t="s">
        <v>65</v>
      </c>
      <c r="K6" s="11" t="s">
        <v>77</v>
      </c>
      <c r="L6" s="11" t="s">
        <v>81</v>
      </c>
      <c r="M6" s="11" t="s">
        <v>72</v>
      </c>
      <c r="N6" s="12" t="s">
        <v>138</v>
      </c>
      <c r="O6" s="10" t="s">
        <v>83</v>
      </c>
      <c r="P6" s="8">
        <v>2</v>
      </c>
      <c r="Q6" s="13" t="s">
        <v>18</v>
      </c>
      <c r="R6" s="8" t="s">
        <v>158</v>
      </c>
      <c r="S6" s="8" t="s">
        <v>147</v>
      </c>
      <c r="T6" s="10" t="s">
        <v>101</v>
      </c>
      <c r="U6" s="20" t="s">
        <v>148</v>
      </c>
      <c r="V6" s="28">
        <v>43356</v>
      </c>
      <c r="W6" s="27" t="s">
        <v>119</v>
      </c>
      <c r="X6" s="21" t="s">
        <v>23</v>
      </c>
      <c r="Y6" s="27" t="s">
        <v>130</v>
      </c>
      <c r="Z6" s="28">
        <v>43353</v>
      </c>
      <c r="AA6" s="29" t="s">
        <v>135</v>
      </c>
      <c r="AB6" s="21" t="s">
        <v>23</v>
      </c>
      <c r="AC6" s="27" t="s">
        <v>130</v>
      </c>
      <c r="AD6" s="28">
        <v>43353</v>
      </c>
      <c r="AE6" s="27" t="s">
        <v>81</v>
      </c>
      <c r="AF6" s="27" t="s">
        <v>81</v>
      </c>
      <c r="AG6" s="27" t="s">
        <v>81</v>
      </c>
      <c r="AH6" s="15" t="s">
        <v>108</v>
      </c>
      <c r="AI6" s="16" t="s">
        <v>106</v>
      </c>
      <c r="AJ6" s="17">
        <v>2019.9</v>
      </c>
      <c r="AK6" s="16" t="s">
        <v>109</v>
      </c>
      <c r="AL6" s="22" t="s">
        <v>23</v>
      </c>
      <c r="AM6" s="22" t="s">
        <v>118</v>
      </c>
      <c r="AN6" s="14" t="s">
        <v>81</v>
      </c>
      <c r="AO6" s="14" t="s">
        <v>81</v>
      </c>
      <c r="AP6" s="14" t="s">
        <v>81</v>
      </c>
      <c r="AQ6" s="14" t="s">
        <v>81</v>
      </c>
      <c r="AR6" s="14" t="s">
        <v>81</v>
      </c>
      <c r="AS6" s="14" t="s">
        <v>81</v>
      </c>
      <c r="AT6" s="14" t="s">
        <v>81</v>
      </c>
      <c r="AU6" s="14" t="s">
        <v>81</v>
      </c>
      <c r="AV6" s="14" t="s">
        <v>81</v>
      </c>
      <c r="AW6" s="14" t="s">
        <v>81</v>
      </c>
      <c r="AX6" s="14" t="s">
        <v>81</v>
      </c>
      <c r="AY6" s="18" t="s">
        <v>23</v>
      </c>
      <c r="AZ6" s="19" t="s">
        <v>122</v>
      </c>
      <c r="BA6" s="19" t="s">
        <v>81</v>
      </c>
      <c r="BB6" s="19" t="s">
        <v>123</v>
      </c>
    </row>
    <row r="7" spans="1:55" ht="50.1" customHeight="1">
      <c r="A7" s="8">
        <v>3</v>
      </c>
      <c r="B7" s="8" t="s">
        <v>64</v>
      </c>
      <c r="C7" s="8" t="s">
        <v>103</v>
      </c>
      <c r="D7" s="9" t="s">
        <v>136</v>
      </c>
      <c r="E7" s="8">
        <v>2018</v>
      </c>
      <c r="F7" s="10" t="s">
        <v>69</v>
      </c>
      <c r="G7" s="8" t="s">
        <v>68</v>
      </c>
      <c r="H7" s="8" t="s">
        <v>139</v>
      </c>
      <c r="I7" s="8" t="s">
        <v>141</v>
      </c>
      <c r="J7" s="11" t="s">
        <v>65</v>
      </c>
      <c r="K7" s="11" t="s">
        <v>77</v>
      </c>
      <c r="L7" s="11" t="s">
        <v>81</v>
      </c>
      <c r="M7" s="11" t="s">
        <v>72</v>
      </c>
      <c r="N7" s="12" t="s">
        <v>138</v>
      </c>
      <c r="O7" s="10" t="s">
        <v>84</v>
      </c>
      <c r="P7" s="8">
        <v>3</v>
      </c>
      <c r="Q7" s="13" t="s">
        <v>18</v>
      </c>
      <c r="R7" s="8" t="s">
        <v>158</v>
      </c>
      <c r="S7" s="8" t="s">
        <v>147</v>
      </c>
      <c r="T7" s="10" t="s">
        <v>101</v>
      </c>
      <c r="U7" s="20" t="s">
        <v>149</v>
      </c>
      <c r="V7" s="28">
        <v>43356</v>
      </c>
      <c r="W7" s="27" t="s">
        <v>119</v>
      </c>
      <c r="X7" s="21" t="s">
        <v>23</v>
      </c>
      <c r="Y7" s="27" t="s">
        <v>130</v>
      </c>
      <c r="Z7" s="28">
        <v>43353</v>
      </c>
      <c r="AA7" s="29" t="s">
        <v>135</v>
      </c>
      <c r="AB7" s="21" t="s">
        <v>23</v>
      </c>
      <c r="AC7" s="27" t="s">
        <v>130</v>
      </c>
      <c r="AD7" s="28">
        <v>43353</v>
      </c>
      <c r="AE7" s="27" t="s">
        <v>81</v>
      </c>
      <c r="AF7" s="27" t="s">
        <v>81</v>
      </c>
      <c r="AG7" s="27" t="s">
        <v>81</v>
      </c>
      <c r="AH7" s="15" t="s">
        <v>108</v>
      </c>
      <c r="AI7" s="16" t="s">
        <v>110</v>
      </c>
      <c r="AJ7" s="17">
        <v>2019.9</v>
      </c>
      <c r="AK7" s="16" t="s">
        <v>111</v>
      </c>
      <c r="AL7" s="22" t="s">
        <v>23</v>
      </c>
      <c r="AM7" s="22" t="s">
        <v>118</v>
      </c>
      <c r="AN7" s="14" t="s">
        <v>81</v>
      </c>
      <c r="AO7" s="14" t="s">
        <v>81</v>
      </c>
      <c r="AP7" s="14" t="s">
        <v>81</v>
      </c>
      <c r="AQ7" s="14" t="s">
        <v>81</v>
      </c>
      <c r="AR7" s="14" t="s">
        <v>81</v>
      </c>
      <c r="AS7" s="14" t="s">
        <v>81</v>
      </c>
      <c r="AT7" s="14" t="s">
        <v>81</v>
      </c>
      <c r="AU7" s="14" t="s">
        <v>81</v>
      </c>
      <c r="AV7" s="14" t="s">
        <v>81</v>
      </c>
      <c r="AW7" s="14" t="s">
        <v>81</v>
      </c>
      <c r="AX7" s="14" t="s">
        <v>81</v>
      </c>
      <c r="AY7" s="18" t="s">
        <v>23</v>
      </c>
      <c r="AZ7" s="19" t="s">
        <v>122</v>
      </c>
      <c r="BA7" s="19" t="s">
        <v>81</v>
      </c>
      <c r="BB7" s="19" t="s">
        <v>123</v>
      </c>
    </row>
    <row r="8" spans="1:55" ht="50.1" customHeight="1">
      <c r="A8" s="8">
        <v>4</v>
      </c>
      <c r="B8" s="8" t="s">
        <v>64</v>
      </c>
      <c r="C8" s="8" t="s">
        <v>103</v>
      </c>
      <c r="D8" s="9" t="s">
        <v>136</v>
      </c>
      <c r="E8" s="8">
        <v>2018</v>
      </c>
      <c r="F8" s="10" t="s">
        <v>69</v>
      </c>
      <c r="G8" s="8" t="s">
        <v>68</v>
      </c>
      <c r="H8" s="8" t="s">
        <v>139</v>
      </c>
      <c r="I8" s="8" t="s">
        <v>142</v>
      </c>
      <c r="J8" s="11" t="s">
        <v>65</v>
      </c>
      <c r="K8" s="11" t="s">
        <v>78</v>
      </c>
      <c r="L8" s="11" t="s">
        <v>81</v>
      </c>
      <c r="M8" s="11" t="s">
        <v>73</v>
      </c>
      <c r="N8" s="12" t="s">
        <v>138</v>
      </c>
      <c r="O8" s="10" t="s">
        <v>85</v>
      </c>
      <c r="P8" s="8">
        <v>4</v>
      </c>
      <c r="Q8" s="13" t="s">
        <v>18</v>
      </c>
      <c r="R8" s="8" t="s">
        <v>158</v>
      </c>
      <c r="S8" s="8" t="s">
        <v>147</v>
      </c>
      <c r="T8" s="10" t="s">
        <v>101</v>
      </c>
      <c r="U8" s="25" t="s">
        <v>150</v>
      </c>
      <c r="V8" s="28">
        <v>43263</v>
      </c>
      <c r="W8" s="27" t="s">
        <v>119</v>
      </c>
      <c r="X8" s="21" t="s">
        <v>23</v>
      </c>
      <c r="Y8" s="27" t="s">
        <v>130</v>
      </c>
      <c r="Z8" s="28">
        <v>43265</v>
      </c>
      <c r="AA8" s="29" t="s">
        <v>135</v>
      </c>
      <c r="AB8" s="21" t="s">
        <v>23</v>
      </c>
      <c r="AC8" s="27" t="s">
        <v>130</v>
      </c>
      <c r="AD8" s="28">
        <v>43265</v>
      </c>
      <c r="AE8" s="27" t="s">
        <v>81</v>
      </c>
      <c r="AF8" s="27" t="s">
        <v>81</v>
      </c>
      <c r="AG8" s="27" t="s">
        <v>81</v>
      </c>
      <c r="AH8" s="15" t="s">
        <v>112</v>
      </c>
      <c r="AI8" s="16" t="s">
        <v>110</v>
      </c>
      <c r="AJ8" s="17">
        <v>2019.7</v>
      </c>
      <c r="AK8" s="16" t="s">
        <v>111</v>
      </c>
      <c r="AL8" s="22" t="s">
        <v>23</v>
      </c>
      <c r="AM8" s="22" t="s">
        <v>73</v>
      </c>
      <c r="AN8" s="14" t="s">
        <v>81</v>
      </c>
      <c r="AO8" s="14" t="s">
        <v>81</v>
      </c>
      <c r="AP8" s="14" t="s">
        <v>81</v>
      </c>
      <c r="AQ8" s="14" t="s">
        <v>81</v>
      </c>
      <c r="AR8" s="14" t="s">
        <v>81</v>
      </c>
      <c r="AS8" s="14" t="s">
        <v>81</v>
      </c>
      <c r="AT8" s="14" t="s">
        <v>81</v>
      </c>
      <c r="AU8" s="14" t="s">
        <v>81</v>
      </c>
      <c r="AV8" s="14" t="s">
        <v>81</v>
      </c>
      <c r="AW8" s="14" t="s">
        <v>81</v>
      </c>
      <c r="AX8" s="14" t="s">
        <v>81</v>
      </c>
      <c r="AY8" s="18" t="s">
        <v>23</v>
      </c>
      <c r="AZ8" s="19" t="s">
        <v>122</v>
      </c>
      <c r="BA8" s="19" t="s">
        <v>81</v>
      </c>
      <c r="BB8" s="19" t="s">
        <v>124</v>
      </c>
    </row>
    <row r="9" spans="1:55" ht="50.1" customHeight="1">
      <c r="A9" s="8">
        <v>5</v>
      </c>
      <c r="B9" s="8" t="s">
        <v>64</v>
      </c>
      <c r="C9" s="8" t="s">
        <v>103</v>
      </c>
      <c r="D9" s="9" t="s">
        <v>136</v>
      </c>
      <c r="E9" s="8">
        <v>2018</v>
      </c>
      <c r="F9" s="10" t="s">
        <v>69</v>
      </c>
      <c r="G9" s="8" t="s">
        <v>68</v>
      </c>
      <c r="H9" s="8" t="s">
        <v>139</v>
      </c>
      <c r="I9" s="8" t="s">
        <v>143</v>
      </c>
      <c r="J9" s="11" t="s">
        <v>65</v>
      </c>
      <c r="K9" s="11" t="s">
        <v>78</v>
      </c>
      <c r="L9" s="11" t="s">
        <v>81</v>
      </c>
      <c r="M9" s="11" t="s">
        <v>74</v>
      </c>
      <c r="N9" s="12" t="s">
        <v>138</v>
      </c>
      <c r="O9" s="10" t="s">
        <v>86</v>
      </c>
      <c r="P9" s="8">
        <v>5</v>
      </c>
      <c r="Q9" s="13" t="s">
        <v>18</v>
      </c>
      <c r="R9" s="8" t="s">
        <v>158</v>
      </c>
      <c r="S9" s="8" t="s">
        <v>147</v>
      </c>
      <c r="T9" s="10" t="s">
        <v>101</v>
      </c>
      <c r="U9" s="25" t="s">
        <v>150</v>
      </c>
      <c r="V9" s="28">
        <v>43263</v>
      </c>
      <c r="W9" s="27" t="s">
        <v>119</v>
      </c>
      <c r="X9" s="21" t="s">
        <v>23</v>
      </c>
      <c r="Y9" s="27" t="s">
        <v>130</v>
      </c>
      <c r="Z9" s="28">
        <v>43265</v>
      </c>
      <c r="AA9" s="29" t="s">
        <v>135</v>
      </c>
      <c r="AB9" s="21" t="s">
        <v>23</v>
      </c>
      <c r="AC9" s="27" t="s">
        <v>130</v>
      </c>
      <c r="AD9" s="28">
        <v>43265</v>
      </c>
      <c r="AE9" s="27" t="s">
        <v>81</v>
      </c>
      <c r="AF9" s="27" t="s">
        <v>81</v>
      </c>
      <c r="AG9" s="27" t="s">
        <v>81</v>
      </c>
      <c r="AH9" s="15" t="s">
        <v>112</v>
      </c>
      <c r="AI9" s="16" t="s">
        <v>110</v>
      </c>
      <c r="AJ9" s="17">
        <v>2019.7</v>
      </c>
      <c r="AK9" s="16" t="s">
        <v>111</v>
      </c>
      <c r="AL9" s="22" t="s">
        <v>23</v>
      </c>
      <c r="AM9" s="22" t="s">
        <v>73</v>
      </c>
      <c r="AN9" s="14" t="s">
        <v>81</v>
      </c>
      <c r="AO9" s="14" t="s">
        <v>81</v>
      </c>
      <c r="AP9" s="14" t="s">
        <v>81</v>
      </c>
      <c r="AQ9" s="14" t="s">
        <v>81</v>
      </c>
      <c r="AR9" s="14" t="s">
        <v>81</v>
      </c>
      <c r="AS9" s="14" t="s">
        <v>81</v>
      </c>
      <c r="AT9" s="14" t="s">
        <v>81</v>
      </c>
      <c r="AU9" s="14" t="s">
        <v>81</v>
      </c>
      <c r="AV9" s="14" t="s">
        <v>81</v>
      </c>
      <c r="AW9" s="14" t="s">
        <v>81</v>
      </c>
      <c r="AX9" s="14" t="s">
        <v>81</v>
      </c>
      <c r="AY9" s="18" t="s">
        <v>23</v>
      </c>
      <c r="AZ9" s="19" t="s">
        <v>122</v>
      </c>
      <c r="BA9" s="19" t="s">
        <v>81</v>
      </c>
      <c r="BB9" s="19" t="s">
        <v>124</v>
      </c>
    </row>
    <row r="10" spans="1:55" ht="50.1" customHeight="1">
      <c r="A10" s="8">
        <v>6</v>
      </c>
      <c r="B10" s="8" t="s">
        <v>64</v>
      </c>
      <c r="C10" s="8" t="s">
        <v>103</v>
      </c>
      <c r="D10" s="9" t="s">
        <v>136</v>
      </c>
      <c r="E10" s="8">
        <v>2018</v>
      </c>
      <c r="F10" s="10" t="s">
        <v>69</v>
      </c>
      <c r="G10" s="8" t="s">
        <v>68</v>
      </c>
      <c r="H10" s="8" t="s">
        <v>139</v>
      </c>
      <c r="I10" s="8" t="s">
        <v>143</v>
      </c>
      <c r="J10" s="11" t="s">
        <v>65</v>
      </c>
      <c r="K10" s="11" t="s">
        <v>78</v>
      </c>
      <c r="L10" s="11" t="s">
        <v>81</v>
      </c>
      <c r="M10" s="11" t="s">
        <v>74</v>
      </c>
      <c r="N10" s="12" t="s">
        <v>138</v>
      </c>
      <c r="O10" s="10" t="s">
        <v>87</v>
      </c>
      <c r="P10" s="8">
        <v>6</v>
      </c>
      <c r="Q10" s="13" t="s">
        <v>18</v>
      </c>
      <c r="R10" s="8" t="s">
        <v>158</v>
      </c>
      <c r="S10" s="8" t="s">
        <v>147</v>
      </c>
      <c r="T10" s="10" t="s">
        <v>101</v>
      </c>
      <c r="U10" s="8" t="s">
        <v>156</v>
      </c>
      <c r="V10" s="28">
        <v>43263</v>
      </c>
      <c r="W10" s="27" t="s">
        <v>119</v>
      </c>
      <c r="X10" s="21" t="s">
        <v>23</v>
      </c>
      <c r="Y10" s="27" t="s">
        <v>130</v>
      </c>
      <c r="Z10" s="28">
        <v>43265</v>
      </c>
      <c r="AA10" s="29" t="s">
        <v>135</v>
      </c>
      <c r="AB10" s="21" t="s">
        <v>23</v>
      </c>
      <c r="AC10" s="27" t="s">
        <v>130</v>
      </c>
      <c r="AD10" s="28">
        <v>43265</v>
      </c>
      <c r="AE10" s="27" t="s">
        <v>81</v>
      </c>
      <c r="AF10" s="27" t="s">
        <v>81</v>
      </c>
      <c r="AG10" s="27" t="s">
        <v>81</v>
      </c>
      <c r="AH10" s="15" t="s">
        <v>112</v>
      </c>
      <c r="AI10" s="16" t="s">
        <v>106</v>
      </c>
      <c r="AJ10" s="17">
        <v>2019.7</v>
      </c>
      <c r="AK10" s="16" t="s">
        <v>109</v>
      </c>
      <c r="AL10" s="22" t="s">
        <v>23</v>
      </c>
      <c r="AM10" s="22" t="s">
        <v>73</v>
      </c>
      <c r="AN10" s="14" t="s">
        <v>81</v>
      </c>
      <c r="AO10" s="14" t="s">
        <v>81</v>
      </c>
      <c r="AP10" s="14" t="s">
        <v>81</v>
      </c>
      <c r="AQ10" s="14" t="s">
        <v>81</v>
      </c>
      <c r="AR10" s="14" t="s">
        <v>81</v>
      </c>
      <c r="AS10" s="14" t="s">
        <v>81</v>
      </c>
      <c r="AT10" s="14" t="s">
        <v>81</v>
      </c>
      <c r="AU10" s="14" t="s">
        <v>81</v>
      </c>
      <c r="AV10" s="14" t="s">
        <v>81</v>
      </c>
      <c r="AW10" s="14" t="s">
        <v>81</v>
      </c>
      <c r="AX10" s="14" t="s">
        <v>81</v>
      </c>
      <c r="AY10" s="18" t="s">
        <v>23</v>
      </c>
      <c r="AZ10" s="19" t="s">
        <v>122</v>
      </c>
      <c r="BA10" s="19" t="s">
        <v>81</v>
      </c>
      <c r="BB10" s="19" t="s">
        <v>124</v>
      </c>
    </row>
    <row r="11" spans="1:55" ht="50.1" customHeight="1">
      <c r="A11" s="8">
        <v>7</v>
      </c>
      <c r="B11" s="8" t="s">
        <v>64</v>
      </c>
      <c r="C11" s="8" t="s">
        <v>103</v>
      </c>
      <c r="D11" s="9" t="s">
        <v>136</v>
      </c>
      <c r="E11" s="8">
        <v>2018</v>
      </c>
      <c r="F11" s="10" t="s">
        <v>69</v>
      </c>
      <c r="G11" s="8" t="s">
        <v>68</v>
      </c>
      <c r="H11" s="8" t="s">
        <v>139</v>
      </c>
      <c r="I11" s="8" t="s">
        <v>143</v>
      </c>
      <c r="J11" s="11" t="s">
        <v>65</v>
      </c>
      <c r="K11" s="11" t="s">
        <v>78</v>
      </c>
      <c r="L11" s="11" t="s">
        <v>81</v>
      </c>
      <c r="M11" s="11" t="s">
        <v>74</v>
      </c>
      <c r="N11" s="12" t="s">
        <v>138</v>
      </c>
      <c r="O11" s="10" t="s">
        <v>88</v>
      </c>
      <c r="P11" s="8">
        <v>7</v>
      </c>
      <c r="Q11" s="13" t="s">
        <v>18</v>
      </c>
      <c r="R11" s="8" t="s">
        <v>158</v>
      </c>
      <c r="S11" s="8" t="s">
        <v>147</v>
      </c>
      <c r="T11" s="10" t="s">
        <v>101</v>
      </c>
      <c r="U11" s="8" t="s">
        <v>156</v>
      </c>
      <c r="V11" s="28">
        <v>43263</v>
      </c>
      <c r="W11" s="27" t="s">
        <v>119</v>
      </c>
      <c r="X11" s="21" t="s">
        <v>23</v>
      </c>
      <c r="Y11" s="27" t="s">
        <v>130</v>
      </c>
      <c r="Z11" s="28">
        <v>43265</v>
      </c>
      <c r="AA11" s="29" t="s">
        <v>135</v>
      </c>
      <c r="AB11" s="21" t="s">
        <v>23</v>
      </c>
      <c r="AC11" s="27" t="s">
        <v>130</v>
      </c>
      <c r="AD11" s="28">
        <v>43265</v>
      </c>
      <c r="AE11" s="27" t="s">
        <v>81</v>
      </c>
      <c r="AF11" s="27" t="s">
        <v>81</v>
      </c>
      <c r="AG11" s="27" t="s">
        <v>81</v>
      </c>
      <c r="AH11" s="15" t="s">
        <v>112</v>
      </c>
      <c r="AI11" s="16" t="s">
        <v>106</v>
      </c>
      <c r="AJ11" s="17">
        <v>2019.7</v>
      </c>
      <c r="AK11" s="16" t="s">
        <v>109</v>
      </c>
      <c r="AL11" s="22" t="s">
        <v>23</v>
      </c>
      <c r="AM11" s="22" t="s">
        <v>73</v>
      </c>
      <c r="AN11" s="14" t="s">
        <v>81</v>
      </c>
      <c r="AO11" s="14" t="s">
        <v>81</v>
      </c>
      <c r="AP11" s="14" t="s">
        <v>81</v>
      </c>
      <c r="AQ11" s="14" t="s">
        <v>81</v>
      </c>
      <c r="AR11" s="14" t="s">
        <v>81</v>
      </c>
      <c r="AS11" s="14" t="s">
        <v>81</v>
      </c>
      <c r="AT11" s="14" t="s">
        <v>81</v>
      </c>
      <c r="AU11" s="14" t="s">
        <v>81</v>
      </c>
      <c r="AV11" s="14" t="s">
        <v>81</v>
      </c>
      <c r="AW11" s="14" t="s">
        <v>81</v>
      </c>
      <c r="AX11" s="14" t="s">
        <v>81</v>
      </c>
      <c r="AY11" s="18" t="s">
        <v>23</v>
      </c>
      <c r="AZ11" s="19" t="s">
        <v>122</v>
      </c>
      <c r="BA11" s="19" t="s">
        <v>81</v>
      </c>
      <c r="BB11" s="19" t="s">
        <v>124</v>
      </c>
    </row>
    <row r="12" spans="1:55" ht="50.1" customHeight="1">
      <c r="A12" s="8">
        <v>8</v>
      </c>
      <c r="B12" s="8" t="s">
        <v>64</v>
      </c>
      <c r="C12" s="8" t="s">
        <v>103</v>
      </c>
      <c r="D12" s="9" t="s">
        <v>136</v>
      </c>
      <c r="E12" s="8">
        <v>2018</v>
      </c>
      <c r="F12" s="10" t="s">
        <v>69</v>
      </c>
      <c r="G12" s="8" t="s">
        <v>68</v>
      </c>
      <c r="H12" s="8" t="s">
        <v>139</v>
      </c>
      <c r="I12" s="8" t="s">
        <v>143</v>
      </c>
      <c r="J12" s="11" t="s">
        <v>65</v>
      </c>
      <c r="K12" s="11" t="s">
        <v>78</v>
      </c>
      <c r="L12" s="11" t="s">
        <v>81</v>
      </c>
      <c r="M12" s="11" t="s">
        <v>74</v>
      </c>
      <c r="N12" s="12" t="s">
        <v>138</v>
      </c>
      <c r="O12" s="10" t="s">
        <v>89</v>
      </c>
      <c r="P12" s="8">
        <v>8</v>
      </c>
      <c r="Q12" s="13" t="s">
        <v>18</v>
      </c>
      <c r="R12" s="8" t="s">
        <v>158</v>
      </c>
      <c r="S12" s="8" t="s">
        <v>147</v>
      </c>
      <c r="T12" s="10" t="s">
        <v>101</v>
      </c>
      <c r="U12" s="8" t="s">
        <v>156</v>
      </c>
      <c r="V12" s="28">
        <v>43263</v>
      </c>
      <c r="W12" s="27" t="s">
        <v>119</v>
      </c>
      <c r="X12" s="21" t="s">
        <v>23</v>
      </c>
      <c r="Y12" s="27" t="s">
        <v>130</v>
      </c>
      <c r="Z12" s="28">
        <v>43265</v>
      </c>
      <c r="AA12" s="29" t="s">
        <v>135</v>
      </c>
      <c r="AB12" s="21" t="s">
        <v>23</v>
      </c>
      <c r="AC12" s="27" t="s">
        <v>130</v>
      </c>
      <c r="AD12" s="28">
        <v>43265</v>
      </c>
      <c r="AE12" s="27" t="s">
        <v>81</v>
      </c>
      <c r="AF12" s="27" t="s">
        <v>81</v>
      </c>
      <c r="AG12" s="27" t="s">
        <v>81</v>
      </c>
      <c r="AH12" s="15" t="s">
        <v>112</v>
      </c>
      <c r="AI12" s="16" t="s">
        <v>106</v>
      </c>
      <c r="AJ12" s="17">
        <v>2019.7</v>
      </c>
      <c r="AK12" s="16" t="s">
        <v>109</v>
      </c>
      <c r="AL12" s="22" t="s">
        <v>23</v>
      </c>
      <c r="AM12" s="22" t="s">
        <v>73</v>
      </c>
      <c r="AN12" s="14" t="s">
        <v>81</v>
      </c>
      <c r="AO12" s="14" t="s">
        <v>81</v>
      </c>
      <c r="AP12" s="14" t="s">
        <v>81</v>
      </c>
      <c r="AQ12" s="14" t="s">
        <v>81</v>
      </c>
      <c r="AR12" s="14" t="s">
        <v>81</v>
      </c>
      <c r="AS12" s="14" t="s">
        <v>81</v>
      </c>
      <c r="AT12" s="14" t="s">
        <v>81</v>
      </c>
      <c r="AU12" s="14" t="s">
        <v>81</v>
      </c>
      <c r="AV12" s="14" t="s">
        <v>81</v>
      </c>
      <c r="AW12" s="14" t="s">
        <v>81</v>
      </c>
      <c r="AX12" s="14" t="s">
        <v>81</v>
      </c>
      <c r="AY12" s="18" t="s">
        <v>23</v>
      </c>
      <c r="AZ12" s="19" t="s">
        <v>122</v>
      </c>
      <c r="BA12" s="19" t="s">
        <v>81</v>
      </c>
      <c r="BB12" s="19" t="s">
        <v>124</v>
      </c>
    </row>
    <row r="13" spans="1:55" ht="50.1" customHeight="1">
      <c r="A13" s="8">
        <v>9</v>
      </c>
      <c r="B13" s="8" t="s">
        <v>64</v>
      </c>
      <c r="C13" s="8" t="s">
        <v>103</v>
      </c>
      <c r="D13" s="9" t="s">
        <v>136</v>
      </c>
      <c r="E13" s="8">
        <v>2018</v>
      </c>
      <c r="F13" s="10" t="s">
        <v>69</v>
      </c>
      <c r="G13" s="8" t="s">
        <v>68</v>
      </c>
      <c r="H13" s="8" t="s">
        <v>139</v>
      </c>
      <c r="I13" s="8" t="s">
        <v>143</v>
      </c>
      <c r="J13" s="11" t="s">
        <v>65</v>
      </c>
      <c r="K13" s="11" t="s">
        <v>78</v>
      </c>
      <c r="L13" s="11" t="s">
        <v>81</v>
      </c>
      <c r="M13" s="11" t="s">
        <v>74</v>
      </c>
      <c r="N13" s="12" t="s">
        <v>138</v>
      </c>
      <c r="O13" s="10" t="s">
        <v>90</v>
      </c>
      <c r="P13" s="8">
        <v>9</v>
      </c>
      <c r="Q13" s="13" t="s">
        <v>18</v>
      </c>
      <c r="R13" s="8" t="s">
        <v>158</v>
      </c>
      <c r="S13" s="8" t="s">
        <v>23</v>
      </c>
      <c r="T13" s="10" t="s">
        <v>102</v>
      </c>
      <c r="U13" s="8" t="s">
        <v>156</v>
      </c>
      <c r="V13" s="28">
        <v>43263</v>
      </c>
      <c r="W13" s="27" t="s">
        <v>119</v>
      </c>
      <c r="X13" s="21" t="s">
        <v>23</v>
      </c>
      <c r="Y13" s="27" t="s">
        <v>130</v>
      </c>
      <c r="Z13" s="28">
        <v>43265</v>
      </c>
      <c r="AA13" s="29" t="s">
        <v>135</v>
      </c>
      <c r="AB13" s="21" t="s">
        <v>23</v>
      </c>
      <c r="AC13" s="27" t="s">
        <v>130</v>
      </c>
      <c r="AD13" s="28">
        <v>43265</v>
      </c>
      <c r="AE13" s="27" t="s">
        <v>81</v>
      </c>
      <c r="AF13" s="27" t="s">
        <v>81</v>
      </c>
      <c r="AG13" s="27" t="s">
        <v>81</v>
      </c>
      <c r="AH13" s="15" t="s">
        <v>112</v>
      </c>
      <c r="AI13" s="16" t="s">
        <v>106</v>
      </c>
      <c r="AJ13" s="17">
        <v>2019.7</v>
      </c>
      <c r="AK13" s="16" t="s">
        <v>109</v>
      </c>
      <c r="AL13" s="22" t="s">
        <v>23</v>
      </c>
      <c r="AM13" s="22" t="s">
        <v>73</v>
      </c>
      <c r="AN13" s="14" t="s">
        <v>81</v>
      </c>
      <c r="AO13" s="14" t="s">
        <v>81</v>
      </c>
      <c r="AP13" s="14" t="s">
        <v>81</v>
      </c>
      <c r="AQ13" s="14" t="s">
        <v>81</v>
      </c>
      <c r="AR13" s="14" t="s">
        <v>81</v>
      </c>
      <c r="AS13" s="14" t="s">
        <v>81</v>
      </c>
      <c r="AT13" s="14" t="s">
        <v>81</v>
      </c>
      <c r="AU13" s="14" t="s">
        <v>81</v>
      </c>
      <c r="AV13" s="14" t="s">
        <v>81</v>
      </c>
      <c r="AW13" s="14" t="s">
        <v>81</v>
      </c>
      <c r="AX13" s="14" t="s">
        <v>81</v>
      </c>
      <c r="AY13" s="18" t="s">
        <v>23</v>
      </c>
      <c r="AZ13" s="19" t="s">
        <v>122</v>
      </c>
      <c r="BA13" s="19" t="s">
        <v>81</v>
      </c>
      <c r="BB13" s="19" t="s">
        <v>124</v>
      </c>
    </row>
    <row r="14" spans="1:55" ht="50.1" customHeight="1">
      <c r="A14" s="8">
        <v>10</v>
      </c>
      <c r="B14" s="8" t="s">
        <v>64</v>
      </c>
      <c r="C14" s="8" t="s">
        <v>103</v>
      </c>
      <c r="D14" s="9" t="s">
        <v>136</v>
      </c>
      <c r="E14" s="8">
        <v>2018</v>
      </c>
      <c r="F14" s="10" t="s">
        <v>69</v>
      </c>
      <c r="G14" s="8" t="s">
        <v>68</v>
      </c>
      <c r="H14" s="8" t="s">
        <v>139</v>
      </c>
      <c r="I14" s="8" t="s">
        <v>143</v>
      </c>
      <c r="J14" s="11" t="s">
        <v>65</v>
      </c>
      <c r="K14" s="11" t="s">
        <v>78</v>
      </c>
      <c r="L14" s="11" t="s">
        <v>81</v>
      </c>
      <c r="M14" s="11" t="s">
        <v>74</v>
      </c>
      <c r="N14" s="12" t="s">
        <v>138</v>
      </c>
      <c r="O14" s="10" t="s">
        <v>91</v>
      </c>
      <c r="P14" s="8">
        <v>10</v>
      </c>
      <c r="Q14" s="13" t="s">
        <v>18</v>
      </c>
      <c r="R14" s="8" t="s">
        <v>158</v>
      </c>
      <c r="S14" s="8" t="s">
        <v>23</v>
      </c>
      <c r="T14" s="10" t="s">
        <v>102</v>
      </c>
      <c r="U14" s="8" t="s">
        <v>156</v>
      </c>
      <c r="V14" s="28">
        <v>43263</v>
      </c>
      <c r="W14" s="27" t="s">
        <v>119</v>
      </c>
      <c r="X14" s="21" t="s">
        <v>23</v>
      </c>
      <c r="Y14" s="27" t="s">
        <v>130</v>
      </c>
      <c r="Z14" s="28">
        <v>43265</v>
      </c>
      <c r="AA14" s="29" t="s">
        <v>135</v>
      </c>
      <c r="AB14" s="21" t="s">
        <v>23</v>
      </c>
      <c r="AC14" s="27" t="s">
        <v>130</v>
      </c>
      <c r="AD14" s="28">
        <v>43265</v>
      </c>
      <c r="AE14" s="27" t="s">
        <v>81</v>
      </c>
      <c r="AF14" s="27" t="s">
        <v>81</v>
      </c>
      <c r="AG14" s="27" t="s">
        <v>81</v>
      </c>
      <c r="AH14" s="15" t="s">
        <v>112</v>
      </c>
      <c r="AI14" s="16" t="s">
        <v>106</v>
      </c>
      <c r="AJ14" s="17">
        <v>2019.7</v>
      </c>
      <c r="AK14" s="16" t="s">
        <v>109</v>
      </c>
      <c r="AL14" s="22" t="s">
        <v>23</v>
      </c>
      <c r="AM14" s="22" t="s">
        <v>73</v>
      </c>
      <c r="AN14" s="14" t="s">
        <v>81</v>
      </c>
      <c r="AO14" s="14" t="s">
        <v>81</v>
      </c>
      <c r="AP14" s="14" t="s">
        <v>81</v>
      </c>
      <c r="AQ14" s="14" t="s">
        <v>81</v>
      </c>
      <c r="AR14" s="14" t="s">
        <v>81</v>
      </c>
      <c r="AS14" s="14" t="s">
        <v>81</v>
      </c>
      <c r="AT14" s="14" t="s">
        <v>81</v>
      </c>
      <c r="AU14" s="14" t="s">
        <v>81</v>
      </c>
      <c r="AV14" s="14" t="s">
        <v>81</v>
      </c>
      <c r="AW14" s="14" t="s">
        <v>81</v>
      </c>
      <c r="AX14" s="14" t="s">
        <v>81</v>
      </c>
      <c r="AY14" s="18" t="s">
        <v>23</v>
      </c>
      <c r="AZ14" s="19" t="s">
        <v>122</v>
      </c>
      <c r="BA14" s="19" t="s">
        <v>81</v>
      </c>
      <c r="BB14" s="19" t="s">
        <v>124</v>
      </c>
    </row>
    <row r="15" spans="1:55" ht="50.1" customHeight="1">
      <c r="A15" s="8">
        <v>11</v>
      </c>
      <c r="B15" s="8" t="s">
        <v>64</v>
      </c>
      <c r="C15" s="8" t="s">
        <v>103</v>
      </c>
      <c r="D15" s="9" t="s">
        <v>136</v>
      </c>
      <c r="E15" s="8">
        <v>2018</v>
      </c>
      <c r="F15" s="10" t="s">
        <v>69</v>
      </c>
      <c r="G15" s="8" t="s">
        <v>67</v>
      </c>
      <c r="H15" s="8" t="s">
        <v>144</v>
      </c>
      <c r="I15" s="8" t="s">
        <v>143</v>
      </c>
      <c r="J15" s="11" t="s">
        <v>66</v>
      </c>
      <c r="K15" s="11" t="s">
        <v>79</v>
      </c>
      <c r="L15" s="11" t="s">
        <v>81</v>
      </c>
      <c r="M15" s="11" t="s">
        <v>74</v>
      </c>
      <c r="N15" s="12" t="s">
        <v>138</v>
      </c>
      <c r="O15" s="10" t="s">
        <v>92</v>
      </c>
      <c r="P15" s="8">
        <v>11</v>
      </c>
      <c r="Q15" s="13" t="s">
        <v>18</v>
      </c>
      <c r="R15" s="8" t="s">
        <v>158</v>
      </c>
      <c r="S15" s="8" t="s">
        <v>147</v>
      </c>
      <c r="T15" s="10" t="s">
        <v>101</v>
      </c>
      <c r="U15" s="8" t="s">
        <v>156</v>
      </c>
      <c r="V15" s="28">
        <v>43269</v>
      </c>
      <c r="W15" s="27" t="s">
        <v>119</v>
      </c>
      <c r="X15" s="21" t="s">
        <v>23</v>
      </c>
      <c r="Y15" s="27" t="s">
        <v>131</v>
      </c>
      <c r="Z15" s="28">
        <v>43277</v>
      </c>
      <c r="AA15" s="29" t="s">
        <v>135</v>
      </c>
      <c r="AB15" s="21" t="s">
        <v>23</v>
      </c>
      <c r="AC15" s="27" t="s">
        <v>131</v>
      </c>
      <c r="AD15" s="28">
        <v>43277</v>
      </c>
      <c r="AE15" s="27" t="s">
        <v>81</v>
      </c>
      <c r="AF15" s="27" t="s">
        <v>81</v>
      </c>
      <c r="AG15" s="27" t="s">
        <v>81</v>
      </c>
      <c r="AH15" s="15" t="s">
        <v>105</v>
      </c>
      <c r="AI15" s="16" t="s">
        <v>110</v>
      </c>
      <c r="AJ15" s="17">
        <v>2018.1</v>
      </c>
      <c r="AK15" s="16" t="s">
        <v>111</v>
      </c>
      <c r="AL15" s="22" t="s">
        <v>23</v>
      </c>
      <c r="AM15" s="22" t="s">
        <v>73</v>
      </c>
      <c r="AN15" s="14" t="s">
        <v>81</v>
      </c>
      <c r="AO15" s="14" t="s">
        <v>81</v>
      </c>
      <c r="AP15" s="14" t="s">
        <v>81</v>
      </c>
      <c r="AQ15" s="14" t="s">
        <v>81</v>
      </c>
      <c r="AR15" s="14" t="s">
        <v>81</v>
      </c>
      <c r="AS15" s="14" t="s">
        <v>81</v>
      </c>
      <c r="AT15" s="14" t="s">
        <v>81</v>
      </c>
      <c r="AU15" s="14" t="s">
        <v>81</v>
      </c>
      <c r="AV15" s="14" t="s">
        <v>81</v>
      </c>
      <c r="AW15" s="14" t="s">
        <v>81</v>
      </c>
      <c r="AX15" s="14" t="s">
        <v>81</v>
      </c>
      <c r="AY15" s="18" t="s">
        <v>23</v>
      </c>
      <c r="AZ15" s="19" t="s">
        <v>125</v>
      </c>
      <c r="BA15" s="19" t="s">
        <v>81</v>
      </c>
      <c r="BB15" s="19" t="s">
        <v>126</v>
      </c>
    </row>
    <row r="16" spans="1:55" ht="50.1" customHeight="1">
      <c r="A16" s="8">
        <v>12</v>
      </c>
      <c r="B16" s="8" t="s">
        <v>64</v>
      </c>
      <c r="C16" s="8" t="s">
        <v>103</v>
      </c>
      <c r="D16" s="9" t="s">
        <v>136</v>
      </c>
      <c r="E16" s="8">
        <v>2018</v>
      </c>
      <c r="F16" s="10" t="s">
        <v>69</v>
      </c>
      <c r="G16" s="8" t="s">
        <v>68</v>
      </c>
      <c r="H16" s="8" t="s">
        <v>139</v>
      </c>
      <c r="I16" s="8" t="s">
        <v>141</v>
      </c>
      <c r="J16" s="11" t="s">
        <v>65</v>
      </c>
      <c r="K16" s="11" t="s">
        <v>77</v>
      </c>
      <c r="L16" s="11" t="s">
        <v>81</v>
      </c>
      <c r="M16" s="11" t="s">
        <v>72</v>
      </c>
      <c r="N16" s="12" t="s">
        <v>138</v>
      </c>
      <c r="O16" s="10" t="s">
        <v>93</v>
      </c>
      <c r="P16" s="8">
        <v>12</v>
      </c>
      <c r="Q16" s="13" t="s">
        <v>18</v>
      </c>
      <c r="R16" s="8" t="s">
        <v>158</v>
      </c>
      <c r="S16" s="8" t="s">
        <v>23</v>
      </c>
      <c r="T16" s="10" t="s">
        <v>102</v>
      </c>
      <c r="U16" s="25" t="s">
        <v>151</v>
      </c>
      <c r="V16" s="28">
        <v>43357</v>
      </c>
      <c r="W16" s="27" t="s">
        <v>119</v>
      </c>
      <c r="X16" s="21" t="s">
        <v>23</v>
      </c>
      <c r="Y16" s="27" t="s">
        <v>130</v>
      </c>
      <c r="Z16" s="28">
        <v>43355</v>
      </c>
      <c r="AA16" s="29" t="s">
        <v>135</v>
      </c>
      <c r="AB16" s="21" t="s">
        <v>23</v>
      </c>
      <c r="AC16" s="27" t="s">
        <v>130</v>
      </c>
      <c r="AD16" s="28">
        <v>43355</v>
      </c>
      <c r="AE16" s="27" t="s">
        <v>81</v>
      </c>
      <c r="AF16" s="27" t="s">
        <v>81</v>
      </c>
      <c r="AG16" s="27" t="s">
        <v>81</v>
      </c>
      <c r="AH16" s="15" t="s">
        <v>108</v>
      </c>
      <c r="AI16" s="16" t="s">
        <v>110</v>
      </c>
      <c r="AJ16" s="17">
        <v>2019.9</v>
      </c>
      <c r="AK16" s="16" t="s">
        <v>111</v>
      </c>
      <c r="AL16" s="22" t="s">
        <v>23</v>
      </c>
      <c r="AM16" s="22" t="s">
        <v>118</v>
      </c>
      <c r="AN16" s="14" t="s">
        <v>81</v>
      </c>
      <c r="AO16" s="14" t="s">
        <v>81</v>
      </c>
      <c r="AP16" s="14" t="s">
        <v>81</v>
      </c>
      <c r="AQ16" s="14" t="s">
        <v>81</v>
      </c>
      <c r="AR16" s="14" t="s">
        <v>81</v>
      </c>
      <c r="AS16" s="14" t="s">
        <v>81</v>
      </c>
      <c r="AT16" s="14" t="s">
        <v>81</v>
      </c>
      <c r="AU16" s="14" t="s">
        <v>81</v>
      </c>
      <c r="AV16" s="14" t="s">
        <v>81</v>
      </c>
      <c r="AW16" s="14" t="s">
        <v>81</v>
      </c>
      <c r="AX16" s="14" t="s">
        <v>81</v>
      </c>
      <c r="AY16" s="18" t="s">
        <v>23</v>
      </c>
      <c r="AZ16" s="19" t="s">
        <v>122</v>
      </c>
      <c r="BA16" s="19" t="s">
        <v>81</v>
      </c>
      <c r="BB16" s="19" t="s">
        <v>127</v>
      </c>
    </row>
    <row r="17" spans="1:54" ht="50.1" customHeight="1">
      <c r="A17" s="8">
        <v>13</v>
      </c>
      <c r="B17" s="8" t="s">
        <v>64</v>
      </c>
      <c r="C17" s="8" t="s">
        <v>103</v>
      </c>
      <c r="D17" s="9" t="s">
        <v>136</v>
      </c>
      <c r="E17" s="8">
        <v>2018</v>
      </c>
      <c r="F17" s="10" t="s">
        <v>69</v>
      </c>
      <c r="G17" s="8" t="s">
        <v>68</v>
      </c>
      <c r="H17" s="8" t="s">
        <v>139</v>
      </c>
      <c r="I17" s="8" t="s">
        <v>141</v>
      </c>
      <c r="J17" s="11" t="s">
        <v>65</v>
      </c>
      <c r="K17" s="11" t="s">
        <v>77</v>
      </c>
      <c r="L17" s="11" t="s">
        <v>81</v>
      </c>
      <c r="M17" s="11" t="s">
        <v>72</v>
      </c>
      <c r="N17" s="12" t="s">
        <v>138</v>
      </c>
      <c r="O17" s="10" t="s">
        <v>94</v>
      </c>
      <c r="P17" s="8">
        <v>13</v>
      </c>
      <c r="Q17" s="13" t="s">
        <v>18</v>
      </c>
      <c r="R17" s="8" t="s">
        <v>158</v>
      </c>
      <c r="S17" s="8" t="s">
        <v>147</v>
      </c>
      <c r="T17" s="10" t="s">
        <v>101</v>
      </c>
      <c r="U17" s="25" t="s">
        <v>152</v>
      </c>
      <c r="V17" s="28">
        <v>43357</v>
      </c>
      <c r="W17" s="27" t="s">
        <v>119</v>
      </c>
      <c r="X17" s="21" t="s">
        <v>23</v>
      </c>
      <c r="Y17" s="27" t="s">
        <v>130</v>
      </c>
      <c r="Z17" s="28">
        <v>43355</v>
      </c>
      <c r="AA17" s="29" t="s">
        <v>135</v>
      </c>
      <c r="AB17" s="21" t="s">
        <v>23</v>
      </c>
      <c r="AC17" s="27" t="s">
        <v>130</v>
      </c>
      <c r="AD17" s="28">
        <v>43355</v>
      </c>
      <c r="AE17" s="27" t="s">
        <v>81</v>
      </c>
      <c r="AF17" s="27" t="s">
        <v>81</v>
      </c>
      <c r="AG17" s="27" t="s">
        <v>81</v>
      </c>
      <c r="AH17" s="15" t="s">
        <v>108</v>
      </c>
      <c r="AI17" s="16" t="s">
        <v>110</v>
      </c>
      <c r="AJ17" s="17">
        <v>2019.9</v>
      </c>
      <c r="AK17" s="16" t="s">
        <v>111</v>
      </c>
      <c r="AL17" s="22" t="s">
        <v>23</v>
      </c>
      <c r="AM17" s="22" t="s">
        <v>118</v>
      </c>
      <c r="AN17" s="14" t="s">
        <v>81</v>
      </c>
      <c r="AO17" s="14" t="s">
        <v>81</v>
      </c>
      <c r="AP17" s="14" t="s">
        <v>81</v>
      </c>
      <c r="AQ17" s="14" t="s">
        <v>81</v>
      </c>
      <c r="AR17" s="14" t="s">
        <v>81</v>
      </c>
      <c r="AS17" s="14" t="s">
        <v>81</v>
      </c>
      <c r="AT17" s="14" t="s">
        <v>81</v>
      </c>
      <c r="AU17" s="14" t="s">
        <v>81</v>
      </c>
      <c r="AV17" s="14" t="s">
        <v>81</v>
      </c>
      <c r="AW17" s="14" t="s">
        <v>81</v>
      </c>
      <c r="AX17" s="14" t="s">
        <v>81</v>
      </c>
      <c r="AY17" s="18" t="s">
        <v>23</v>
      </c>
      <c r="AZ17" s="19" t="s">
        <v>122</v>
      </c>
      <c r="BA17" s="19" t="s">
        <v>81</v>
      </c>
      <c r="BB17" s="19" t="s">
        <v>127</v>
      </c>
    </row>
    <row r="18" spans="1:54" ht="50.1" customHeight="1">
      <c r="A18" s="8">
        <v>14</v>
      </c>
      <c r="B18" s="8" t="s">
        <v>64</v>
      </c>
      <c r="C18" s="8" t="s">
        <v>103</v>
      </c>
      <c r="D18" s="9" t="s">
        <v>136</v>
      </c>
      <c r="E18" s="8">
        <v>2018</v>
      </c>
      <c r="F18" s="10" t="s">
        <v>69</v>
      </c>
      <c r="G18" s="8" t="s">
        <v>68</v>
      </c>
      <c r="H18" s="8" t="s">
        <v>139</v>
      </c>
      <c r="I18" s="8" t="s">
        <v>141</v>
      </c>
      <c r="J18" s="11" t="s">
        <v>65</v>
      </c>
      <c r="K18" s="11" t="s">
        <v>77</v>
      </c>
      <c r="L18" s="11" t="s">
        <v>81</v>
      </c>
      <c r="M18" s="11" t="s">
        <v>72</v>
      </c>
      <c r="N18" s="12" t="s">
        <v>138</v>
      </c>
      <c r="O18" s="10" t="s">
        <v>95</v>
      </c>
      <c r="P18" s="8">
        <v>14</v>
      </c>
      <c r="Q18" s="13" t="s">
        <v>18</v>
      </c>
      <c r="R18" s="8" t="s">
        <v>158</v>
      </c>
      <c r="S18" s="8" t="s">
        <v>147</v>
      </c>
      <c r="T18" s="10" t="s">
        <v>101</v>
      </c>
      <c r="U18" s="20" t="s">
        <v>153</v>
      </c>
      <c r="V18" s="28">
        <v>43357</v>
      </c>
      <c r="W18" s="27" t="s">
        <v>119</v>
      </c>
      <c r="X18" s="21" t="s">
        <v>23</v>
      </c>
      <c r="Y18" s="27" t="s">
        <v>130</v>
      </c>
      <c r="Z18" s="28">
        <v>43355</v>
      </c>
      <c r="AA18" s="29" t="s">
        <v>135</v>
      </c>
      <c r="AB18" s="21" t="s">
        <v>23</v>
      </c>
      <c r="AC18" s="27" t="s">
        <v>130</v>
      </c>
      <c r="AD18" s="28">
        <v>43355</v>
      </c>
      <c r="AE18" s="27" t="s">
        <v>81</v>
      </c>
      <c r="AF18" s="27" t="s">
        <v>81</v>
      </c>
      <c r="AG18" s="27" t="s">
        <v>81</v>
      </c>
      <c r="AH18" s="15" t="s">
        <v>113</v>
      </c>
      <c r="AI18" s="16" t="s">
        <v>110</v>
      </c>
      <c r="AJ18" s="17">
        <v>2020.1</v>
      </c>
      <c r="AK18" s="16" t="s">
        <v>114</v>
      </c>
      <c r="AL18" s="22" t="s">
        <v>23</v>
      </c>
      <c r="AM18" s="22" t="s">
        <v>118</v>
      </c>
      <c r="AN18" s="14" t="s">
        <v>81</v>
      </c>
      <c r="AO18" s="14" t="s">
        <v>81</v>
      </c>
      <c r="AP18" s="14" t="s">
        <v>81</v>
      </c>
      <c r="AQ18" s="14" t="s">
        <v>81</v>
      </c>
      <c r="AR18" s="14" t="s">
        <v>81</v>
      </c>
      <c r="AS18" s="14" t="s">
        <v>81</v>
      </c>
      <c r="AT18" s="14" t="s">
        <v>81</v>
      </c>
      <c r="AU18" s="14" t="s">
        <v>81</v>
      </c>
      <c r="AV18" s="14" t="s">
        <v>81</v>
      </c>
      <c r="AW18" s="14" t="s">
        <v>81</v>
      </c>
      <c r="AX18" s="14" t="s">
        <v>81</v>
      </c>
      <c r="AY18" s="18" t="s">
        <v>23</v>
      </c>
      <c r="AZ18" s="19" t="s">
        <v>122</v>
      </c>
      <c r="BA18" s="19" t="s">
        <v>81</v>
      </c>
      <c r="BB18" s="19" t="s">
        <v>127</v>
      </c>
    </row>
    <row r="19" spans="1:54" ht="50.1" customHeight="1">
      <c r="A19" s="8">
        <v>15</v>
      </c>
      <c r="B19" s="8" t="s">
        <v>64</v>
      </c>
      <c r="C19" s="8" t="s">
        <v>103</v>
      </c>
      <c r="D19" s="9" t="s">
        <v>136</v>
      </c>
      <c r="E19" s="8">
        <v>2018</v>
      </c>
      <c r="F19" s="10" t="s">
        <v>69</v>
      </c>
      <c r="G19" s="8" t="s">
        <v>68</v>
      </c>
      <c r="H19" s="8" t="s">
        <v>139</v>
      </c>
      <c r="I19" s="8" t="s">
        <v>141</v>
      </c>
      <c r="J19" s="11" t="s">
        <v>65</v>
      </c>
      <c r="K19" s="11" t="s">
        <v>77</v>
      </c>
      <c r="L19" s="11" t="s">
        <v>81</v>
      </c>
      <c r="M19" s="11" t="s">
        <v>72</v>
      </c>
      <c r="N19" s="12" t="s">
        <v>138</v>
      </c>
      <c r="O19" s="10" t="s">
        <v>96</v>
      </c>
      <c r="P19" s="8">
        <v>15</v>
      </c>
      <c r="Q19" s="13" t="s">
        <v>18</v>
      </c>
      <c r="R19" s="8" t="s">
        <v>157</v>
      </c>
      <c r="S19" s="8" t="s">
        <v>147</v>
      </c>
      <c r="T19" s="10" t="s">
        <v>101</v>
      </c>
      <c r="U19" s="8"/>
      <c r="V19" s="28">
        <v>43357</v>
      </c>
      <c r="W19" s="27" t="s">
        <v>119</v>
      </c>
      <c r="X19" s="21" t="s">
        <v>23</v>
      </c>
      <c r="Y19" s="27" t="s">
        <v>130</v>
      </c>
      <c r="Z19" s="28">
        <v>43355</v>
      </c>
      <c r="AA19" s="29" t="s">
        <v>135</v>
      </c>
      <c r="AB19" s="21" t="s">
        <v>23</v>
      </c>
      <c r="AC19" s="27" t="s">
        <v>130</v>
      </c>
      <c r="AD19" s="28">
        <v>43355</v>
      </c>
      <c r="AE19" s="27" t="s">
        <v>81</v>
      </c>
      <c r="AF19" s="27" t="s">
        <v>81</v>
      </c>
      <c r="AG19" s="27" t="s">
        <v>81</v>
      </c>
      <c r="AH19" s="15" t="s">
        <v>108</v>
      </c>
      <c r="AI19" s="16" t="s">
        <v>106</v>
      </c>
      <c r="AJ19" s="17">
        <v>2019.9</v>
      </c>
      <c r="AK19" s="16" t="s">
        <v>109</v>
      </c>
      <c r="AL19" s="22" t="s">
        <v>23</v>
      </c>
      <c r="AM19" s="22" t="s">
        <v>118</v>
      </c>
      <c r="AN19" s="14" t="s">
        <v>81</v>
      </c>
      <c r="AO19" s="14" t="s">
        <v>81</v>
      </c>
      <c r="AP19" s="14" t="s">
        <v>81</v>
      </c>
      <c r="AQ19" s="14" t="s">
        <v>81</v>
      </c>
      <c r="AR19" s="14" t="s">
        <v>81</v>
      </c>
      <c r="AS19" s="14" t="s">
        <v>81</v>
      </c>
      <c r="AT19" s="14" t="s">
        <v>81</v>
      </c>
      <c r="AU19" s="14" t="s">
        <v>81</v>
      </c>
      <c r="AV19" s="14" t="s">
        <v>81</v>
      </c>
      <c r="AW19" s="14" t="s">
        <v>81</v>
      </c>
      <c r="AX19" s="14" t="s">
        <v>81</v>
      </c>
      <c r="AY19" s="18" t="s">
        <v>23</v>
      </c>
      <c r="AZ19" s="19" t="s">
        <v>122</v>
      </c>
      <c r="BA19" s="19" t="s">
        <v>81</v>
      </c>
      <c r="BB19" s="19" t="s">
        <v>127</v>
      </c>
    </row>
    <row r="20" spans="1:54" ht="50.1" customHeight="1">
      <c r="A20" s="8">
        <v>16</v>
      </c>
      <c r="B20" s="8" t="s">
        <v>64</v>
      </c>
      <c r="C20" s="8" t="s">
        <v>103</v>
      </c>
      <c r="D20" s="9" t="s">
        <v>136</v>
      </c>
      <c r="E20" s="8">
        <v>2018</v>
      </c>
      <c r="F20" s="10" t="s">
        <v>69</v>
      </c>
      <c r="G20" s="8" t="s">
        <v>68</v>
      </c>
      <c r="H20" s="8" t="s">
        <v>139</v>
      </c>
      <c r="I20" s="8" t="s">
        <v>141</v>
      </c>
      <c r="J20" s="11" t="s">
        <v>65</v>
      </c>
      <c r="K20" s="11" t="s">
        <v>77</v>
      </c>
      <c r="L20" s="11" t="s">
        <v>81</v>
      </c>
      <c r="M20" s="11" t="s">
        <v>72</v>
      </c>
      <c r="N20" s="12" t="s">
        <v>138</v>
      </c>
      <c r="O20" s="10" t="s">
        <v>83</v>
      </c>
      <c r="P20" s="8">
        <v>16</v>
      </c>
      <c r="Q20" s="13" t="s">
        <v>18</v>
      </c>
      <c r="R20" s="8" t="s">
        <v>158</v>
      </c>
      <c r="S20" s="8" t="s">
        <v>147</v>
      </c>
      <c r="T20" s="10" t="s">
        <v>101</v>
      </c>
      <c r="U20" s="8"/>
      <c r="V20" s="28">
        <v>43357</v>
      </c>
      <c r="W20" s="27" t="s">
        <v>119</v>
      </c>
      <c r="X20" s="21" t="s">
        <v>23</v>
      </c>
      <c r="Y20" s="27" t="s">
        <v>130</v>
      </c>
      <c r="Z20" s="28">
        <v>43355</v>
      </c>
      <c r="AA20" s="29" t="s">
        <v>135</v>
      </c>
      <c r="AB20" s="21" t="s">
        <v>23</v>
      </c>
      <c r="AC20" s="27" t="s">
        <v>130</v>
      </c>
      <c r="AD20" s="28">
        <v>43355</v>
      </c>
      <c r="AE20" s="27" t="s">
        <v>81</v>
      </c>
      <c r="AF20" s="27" t="s">
        <v>81</v>
      </c>
      <c r="AG20" s="27" t="s">
        <v>81</v>
      </c>
      <c r="AH20" s="15" t="s">
        <v>108</v>
      </c>
      <c r="AI20" s="16" t="s">
        <v>106</v>
      </c>
      <c r="AJ20" s="17">
        <v>2019.9</v>
      </c>
      <c r="AK20" s="16" t="s">
        <v>109</v>
      </c>
      <c r="AL20" s="22" t="s">
        <v>23</v>
      </c>
      <c r="AM20" s="22" t="s">
        <v>118</v>
      </c>
      <c r="AN20" s="14" t="s">
        <v>81</v>
      </c>
      <c r="AO20" s="14" t="s">
        <v>81</v>
      </c>
      <c r="AP20" s="14" t="s">
        <v>81</v>
      </c>
      <c r="AQ20" s="14" t="s">
        <v>81</v>
      </c>
      <c r="AR20" s="14" t="s">
        <v>81</v>
      </c>
      <c r="AS20" s="14" t="s">
        <v>81</v>
      </c>
      <c r="AT20" s="14" t="s">
        <v>81</v>
      </c>
      <c r="AU20" s="14" t="s">
        <v>81</v>
      </c>
      <c r="AV20" s="14" t="s">
        <v>81</v>
      </c>
      <c r="AW20" s="14" t="s">
        <v>81</v>
      </c>
      <c r="AX20" s="14" t="s">
        <v>81</v>
      </c>
      <c r="AY20" s="18" t="s">
        <v>23</v>
      </c>
      <c r="AZ20" s="19" t="s">
        <v>122</v>
      </c>
      <c r="BA20" s="19" t="s">
        <v>81</v>
      </c>
      <c r="BB20" s="19" t="s">
        <v>127</v>
      </c>
    </row>
    <row r="21" spans="1:54" ht="50.1" customHeight="1">
      <c r="A21" s="8">
        <v>17</v>
      </c>
      <c r="B21" s="8" t="s">
        <v>64</v>
      </c>
      <c r="C21" s="8" t="s">
        <v>103</v>
      </c>
      <c r="D21" s="9" t="s">
        <v>136</v>
      </c>
      <c r="E21" s="8">
        <v>2018</v>
      </c>
      <c r="F21" s="10" t="s">
        <v>70</v>
      </c>
      <c r="G21" s="8" t="s">
        <v>67</v>
      </c>
      <c r="H21" s="8" t="s">
        <v>144</v>
      </c>
      <c r="I21" s="8" t="s">
        <v>141</v>
      </c>
      <c r="J21" s="11" t="s">
        <v>66</v>
      </c>
      <c r="K21" s="11" t="s">
        <v>77</v>
      </c>
      <c r="L21" s="11" t="s">
        <v>81</v>
      </c>
      <c r="M21" s="11" t="s">
        <v>72</v>
      </c>
      <c r="N21" s="12" t="s">
        <v>138</v>
      </c>
      <c r="O21" s="10" t="s">
        <v>97</v>
      </c>
      <c r="P21" s="8">
        <v>17</v>
      </c>
      <c r="Q21" s="13" t="s">
        <v>18</v>
      </c>
      <c r="R21" s="8" t="s">
        <v>158</v>
      </c>
      <c r="S21" s="8" t="s">
        <v>147</v>
      </c>
      <c r="T21" s="10" t="s">
        <v>101</v>
      </c>
      <c r="U21" s="25" t="s">
        <v>154</v>
      </c>
      <c r="V21" s="28">
        <v>43355</v>
      </c>
      <c r="W21" s="27" t="s">
        <v>119</v>
      </c>
      <c r="X21" s="21" t="s">
        <v>23</v>
      </c>
      <c r="Y21" s="27" t="s">
        <v>131</v>
      </c>
      <c r="Z21" s="28">
        <v>43355</v>
      </c>
      <c r="AA21" s="29" t="s">
        <v>135</v>
      </c>
      <c r="AB21" s="21" t="s">
        <v>23</v>
      </c>
      <c r="AC21" s="27" t="s">
        <v>131</v>
      </c>
      <c r="AD21" s="28">
        <v>43355</v>
      </c>
      <c r="AE21" s="27" t="s">
        <v>81</v>
      </c>
      <c r="AF21" s="27" t="s">
        <v>81</v>
      </c>
      <c r="AG21" s="27" t="s">
        <v>81</v>
      </c>
      <c r="AH21" s="23" t="s">
        <v>115</v>
      </c>
      <c r="AI21" s="16" t="s">
        <v>110</v>
      </c>
      <c r="AJ21" s="17">
        <v>2018.12</v>
      </c>
      <c r="AK21" s="16" t="s">
        <v>116</v>
      </c>
      <c r="AL21" s="22" t="s">
        <v>23</v>
      </c>
      <c r="AM21" s="22" t="s">
        <v>118</v>
      </c>
      <c r="AN21" s="14" t="s">
        <v>81</v>
      </c>
      <c r="AO21" s="14" t="s">
        <v>81</v>
      </c>
      <c r="AP21" s="14" t="s">
        <v>81</v>
      </c>
      <c r="AQ21" s="14" t="s">
        <v>81</v>
      </c>
      <c r="AR21" s="14" t="s">
        <v>81</v>
      </c>
      <c r="AS21" s="14" t="s">
        <v>81</v>
      </c>
      <c r="AT21" s="14" t="s">
        <v>81</v>
      </c>
      <c r="AU21" s="14" t="s">
        <v>81</v>
      </c>
      <c r="AV21" s="14" t="s">
        <v>81</v>
      </c>
      <c r="AW21" s="14" t="s">
        <v>81</v>
      </c>
      <c r="AX21" s="14" t="s">
        <v>81</v>
      </c>
      <c r="AY21" s="18" t="s">
        <v>23</v>
      </c>
      <c r="AZ21" s="19" t="s">
        <v>125</v>
      </c>
      <c r="BA21" s="19" t="s">
        <v>81</v>
      </c>
      <c r="BB21" s="19" t="s">
        <v>128</v>
      </c>
    </row>
    <row r="22" spans="1:54" ht="50.1" customHeight="1">
      <c r="A22" s="8">
        <v>18</v>
      </c>
      <c r="B22" s="8" t="s">
        <v>64</v>
      </c>
      <c r="C22" s="8" t="s">
        <v>104</v>
      </c>
      <c r="D22" s="9" t="s">
        <v>137</v>
      </c>
      <c r="E22" s="8">
        <v>2018</v>
      </c>
      <c r="F22" s="10" t="s">
        <v>70</v>
      </c>
      <c r="G22" s="8" t="s">
        <v>68</v>
      </c>
      <c r="H22" s="8" t="s">
        <v>139</v>
      </c>
      <c r="I22" s="8" t="s">
        <v>145</v>
      </c>
      <c r="J22" s="11" t="s">
        <v>65</v>
      </c>
      <c r="K22" s="11" t="s">
        <v>80</v>
      </c>
      <c r="L22" s="11" t="s">
        <v>81</v>
      </c>
      <c r="M22" s="11" t="s">
        <v>75</v>
      </c>
      <c r="N22" s="12" t="s">
        <v>138</v>
      </c>
      <c r="O22" s="10" t="s">
        <v>98</v>
      </c>
      <c r="P22" s="8">
        <v>18</v>
      </c>
      <c r="Q22" s="13" t="s">
        <v>18</v>
      </c>
      <c r="R22" s="8" t="s">
        <v>158</v>
      </c>
      <c r="S22" s="8" t="s">
        <v>147</v>
      </c>
      <c r="T22" s="10" t="s">
        <v>101</v>
      </c>
      <c r="U22" s="26" t="s">
        <v>155</v>
      </c>
      <c r="V22" s="28">
        <v>43403</v>
      </c>
      <c r="W22" s="27" t="s">
        <v>119</v>
      </c>
      <c r="X22" s="21" t="s">
        <v>23</v>
      </c>
      <c r="Y22" s="27" t="s">
        <v>130</v>
      </c>
      <c r="Z22" s="28">
        <v>43396</v>
      </c>
      <c r="AA22" s="29" t="s">
        <v>135</v>
      </c>
      <c r="AB22" s="21" t="s">
        <v>23</v>
      </c>
      <c r="AC22" s="27" t="s">
        <v>130</v>
      </c>
      <c r="AD22" s="28">
        <v>43396</v>
      </c>
      <c r="AE22" s="21" t="s">
        <v>23</v>
      </c>
      <c r="AF22" s="21" t="s">
        <v>133</v>
      </c>
      <c r="AG22" s="22" t="s">
        <v>132</v>
      </c>
      <c r="AH22" s="23" t="s">
        <v>115</v>
      </c>
      <c r="AI22" s="16" t="s">
        <v>110</v>
      </c>
      <c r="AJ22" s="17">
        <v>2020.3</v>
      </c>
      <c r="AK22" s="16" t="s">
        <v>116</v>
      </c>
      <c r="AL22" s="22" t="s">
        <v>23</v>
      </c>
      <c r="AM22" s="22" t="s">
        <v>75</v>
      </c>
      <c r="AN22" s="14" t="s">
        <v>81</v>
      </c>
      <c r="AO22" s="14" t="s">
        <v>81</v>
      </c>
      <c r="AP22" s="14" t="s">
        <v>81</v>
      </c>
      <c r="AQ22" s="14" t="s">
        <v>81</v>
      </c>
      <c r="AR22" s="14" t="s">
        <v>81</v>
      </c>
      <c r="AS22" s="14" t="s">
        <v>81</v>
      </c>
      <c r="AT22" s="14" t="s">
        <v>81</v>
      </c>
      <c r="AU22" s="14" t="s">
        <v>81</v>
      </c>
      <c r="AV22" s="14" t="s">
        <v>81</v>
      </c>
      <c r="AW22" s="14" t="s">
        <v>81</v>
      </c>
      <c r="AX22" s="14" t="s">
        <v>81</v>
      </c>
      <c r="AY22" s="18" t="s">
        <v>23</v>
      </c>
      <c r="AZ22" s="19" t="s">
        <v>125</v>
      </c>
      <c r="BA22" s="19" t="s">
        <v>81</v>
      </c>
      <c r="BB22" s="19" t="s">
        <v>129</v>
      </c>
    </row>
    <row r="23" spans="1:54" ht="50.1" customHeight="1">
      <c r="A23" s="8">
        <v>19</v>
      </c>
      <c r="B23" s="8" t="s">
        <v>64</v>
      </c>
      <c r="C23" s="8" t="s">
        <v>104</v>
      </c>
      <c r="D23" s="9" t="s">
        <v>137</v>
      </c>
      <c r="E23" s="8">
        <v>2018</v>
      </c>
      <c r="F23" s="10" t="s">
        <v>70</v>
      </c>
      <c r="G23" s="8" t="s">
        <v>68</v>
      </c>
      <c r="H23" s="8" t="s">
        <v>139</v>
      </c>
      <c r="I23" s="8" t="s">
        <v>145</v>
      </c>
      <c r="J23" s="11" t="s">
        <v>65</v>
      </c>
      <c r="K23" s="11" t="s">
        <v>80</v>
      </c>
      <c r="L23" s="11" t="s">
        <v>81</v>
      </c>
      <c r="M23" s="11" t="s">
        <v>75</v>
      </c>
      <c r="N23" s="12" t="s">
        <v>138</v>
      </c>
      <c r="O23" s="10" t="s">
        <v>99</v>
      </c>
      <c r="P23" s="8">
        <v>19</v>
      </c>
      <c r="Q23" s="13" t="s">
        <v>18</v>
      </c>
      <c r="R23" s="8" t="s">
        <v>158</v>
      </c>
      <c r="S23" s="8" t="s">
        <v>147</v>
      </c>
      <c r="T23" s="10" t="s">
        <v>101</v>
      </c>
      <c r="U23" s="8" t="s">
        <v>156</v>
      </c>
      <c r="V23" s="28">
        <v>43403</v>
      </c>
      <c r="W23" s="27" t="s">
        <v>119</v>
      </c>
      <c r="X23" s="21" t="s">
        <v>23</v>
      </c>
      <c r="Y23" s="27" t="s">
        <v>130</v>
      </c>
      <c r="Z23" s="28">
        <v>43396</v>
      </c>
      <c r="AA23" s="29" t="s">
        <v>135</v>
      </c>
      <c r="AB23" s="21" t="s">
        <v>23</v>
      </c>
      <c r="AC23" s="27" t="s">
        <v>130</v>
      </c>
      <c r="AD23" s="28">
        <v>43396</v>
      </c>
      <c r="AE23" s="21" t="s">
        <v>23</v>
      </c>
      <c r="AF23" s="21" t="s">
        <v>133</v>
      </c>
      <c r="AG23" s="22" t="s">
        <v>132</v>
      </c>
      <c r="AH23" s="23" t="s">
        <v>115</v>
      </c>
      <c r="AI23" s="16" t="s">
        <v>110</v>
      </c>
      <c r="AJ23" s="17">
        <v>2020.7</v>
      </c>
      <c r="AK23" s="16" t="s">
        <v>117</v>
      </c>
      <c r="AL23" s="22" t="s">
        <v>23</v>
      </c>
      <c r="AM23" s="22" t="s">
        <v>75</v>
      </c>
      <c r="AN23" s="14" t="s">
        <v>81</v>
      </c>
      <c r="AO23" s="14" t="s">
        <v>81</v>
      </c>
      <c r="AP23" s="14" t="s">
        <v>81</v>
      </c>
      <c r="AQ23" s="14" t="s">
        <v>81</v>
      </c>
      <c r="AR23" s="14" t="s">
        <v>81</v>
      </c>
      <c r="AS23" s="14" t="s">
        <v>81</v>
      </c>
      <c r="AT23" s="14" t="s">
        <v>81</v>
      </c>
      <c r="AU23" s="14" t="s">
        <v>81</v>
      </c>
      <c r="AV23" s="14" t="s">
        <v>81</v>
      </c>
      <c r="AW23" s="14" t="s">
        <v>81</v>
      </c>
      <c r="AX23" s="14" t="s">
        <v>81</v>
      </c>
      <c r="AY23" s="18" t="s">
        <v>23</v>
      </c>
      <c r="AZ23" s="19" t="s">
        <v>125</v>
      </c>
      <c r="BA23" s="19" t="s">
        <v>81</v>
      </c>
      <c r="BB23" s="19" t="s">
        <v>129</v>
      </c>
    </row>
    <row r="24" spans="1:54" ht="50.1" customHeight="1">
      <c r="A24" s="8">
        <v>20</v>
      </c>
      <c r="B24" s="8" t="s">
        <v>64</v>
      </c>
      <c r="C24" s="8" t="s">
        <v>104</v>
      </c>
      <c r="D24" s="9" t="s">
        <v>137</v>
      </c>
      <c r="E24" s="8">
        <v>2018</v>
      </c>
      <c r="F24" s="10" t="s">
        <v>70</v>
      </c>
      <c r="G24" s="8" t="s">
        <v>68</v>
      </c>
      <c r="H24" s="8" t="s">
        <v>139</v>
      </c>
      <c r="I24" s="8" t="s">
        <v>145</v>
      </c>
      <c r="J24" s="11" t="s">
        <v>65</v>
      </c>
      <c r="K24" s="11" t="s">
        <v>80</v>
      </c>
      <c r="L24" s="11" t="s">
        <v>81</v>
      </c>
      <c r="M24" s="11" t="s">
        <v>75</v>
      </c>
      <c r="N24" s="12" t="s">
        <v>138</v>
      </c>
      <c r="O24" s="10" t="s">
        <v>100</v>
      </c>
      <c r="P24" s="8">
        <v>20</v>
      </c>
      <c r="Q24" s="13" t="s">
        <v>18</v>
      </c>
      <c r="R24" s="8" t="s">
        <v>158</v>
      </c>
      <c r="S24" s="8" t="s">
        <v>23</v>
      </c>
      <c r="T24" s="10" t="s">
        <v>102</v>
      </c>
      <c r="U24" s="8" t="s">
        <v>156</v>
      </c>
      <c r="V24" s="28">
        <v>43448</v>
      </c>
      <c r="W24" s="27" t="s">
        <v>119</v>
      </c>
      <c r="X24" s="21" t="s">
        <v>23</v>
      </c>
      <c r="Y24" s="27" t="s">
        <v>130</v>
      </c>
      <c r="Z24" s="28">
        <v>43396</v>
      </c>
      <c r="AA24" s="29" t="s">
        <v>135</v>
      </c>
      <c r="AB24" s="21" t="s">
        <v>23</v>
      </c>
      <c r="AC24" s="27" t="s">
        <v>130</v>
      </c>
      <c r="AD24" s="28">
        <v>43396</v>
      </c>
      <c r="AE24" s="21" t="s">
        <v>23</v>
      </c>
      <c r="AF24" s="21" t="s">
        <v>133</v>
      </c>
      <c r="AG24" s="22" t="s">
        <v>132</v>
      </c>
      <c r="AH24" s="23" t="s">
        <v>115</v>
      </c>
      <c r="AI24" s="16" t="s">
        <v>110</v>
      </c>
      <c r="AJ24" s="17">
        <v>2020.11</v>
      </c>
      <c r="AK24" s="16" t="s">
        <v>111</v>
      </c>
      <c r="AL24" s="22" t="s">
        <v>23</v>
      </c>
      <c r="AM24" s="22" t="s">
        <v>75</v>
      </c>
      <c r="AN24" s="14" t="s">
        <v>81</v>
      </c>
      <c r="AO24" s="14" t="s">
        <v>81</v>
      </c>
      <c r="AP24" s="14" t="s">
        <v>81</v>
      </c>
      <c r="AQ24" s="14" t="s">
        <v>81</v>
      </c>
      <c r="AR24" s="14" t="s">
        <v>81</v>
      </c>
      <c r="AS24" s="14" t="s">
        <v>81</v>
      </c>
      <c r="AT24" s="14" t="s">
        <v>81</v>
      </c>
      <c r="AU24" s="14" t="s">
        <v>81</v>
      </c>
      <c r="AV24" s="14" t="s">
        <v>81</v>
      </c>
      <c r="AW24" s="14" t="s">
        <v>81</v>
      </c>
      <c r="AX24" s="14" t="s">
        <v>81</v>
      </c>
      <c r="AY24" s="18" t="s">
        <v>23</v>
      </c>
      <c r="AZ24" s="19" t="s">
        <v>125</v>
      </c>
      <c r="BA24" s="19" t="s">
        <v>81</v>
      </c>
      <c r="BB24" s="19" t="s">
        <v>129</v>
      </c>
    </row>
  </sheetData>
  <autoFilter ref="A4:BB24" xr:uid="{00000000-0001-0000-0000-000000000000}"/>
  <mergeCells count="17">
    <mergeCell ref="AH3:AI3"/>
    <mergeCell ref="P3:U3"/>
    <mergeCell ref="AJ3:AK3"/>
    <mergeCell ref="AY3:BB3"/>
    <mergeCell ref="AE3:AG3"/>
    <mergeCell ref="AL3:AP3"/>
    <mergeCell ref="AU3:AX3"/>
    <mergeCell ref="AQ3:AT3"/>
    <mergeCell ref="A3:A4"/>
    <mergeCell ref="V3:W3"/>
    <mergeCell ref="AB3:AD3"/>
    <mergeCell ref="B3:D3"/>
    <mergeCell ref="M3:N3"/>
    <mergeCell ref="X3:AA3"/>
    <mergeCell ref="E3:E4"/>
    <mergeCell ref="I3:L3"/>
    <mergeCell ref="F3:H3"/>
  </mergeCells>
  <phoneticPr fontId="3" type="noConversion"/>
  <pageMargins left="0.25" right="0.25" top="0.75" bottom="0.75" header="0.3" footer="0.3"/>
  <pageSetup paperSize="9" scale="2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2D570-345E-455C-8F8A-E11E006A3CE5}">
  <dimension ref="A1:D40"/>
  <sheetViews>
    <sheetView zoomScaleNormal="100" workbookViewId="0">
      <selection activeCell="C25" sqref="C25"/>
    </sheetView>
  </sheetViews>
  <sheetFormatPr defaultRowHeight="16.5"/>
  <sheetData>
    <row r="1" spans="1:4">
      <c r="A1" s="34" t="s">
        <v>162</v>
      </c>
      <c r="B1" s="35"/>
      <c r="C1" s="35"/>
    </row>
    <row r="2" spans="1:4" ht="27">
      <c r="A2" s="37" t="s">
        <v>2</v>
      </c>
      <c r="B2" s="37" t="s">
        <v>9</v>
      </c>
      <c r="C2" s="37">
        <v>2018</v>
      </c>
      <c r="D2" s="37" t="s">
        <v>163</v>
      </c>
    </row>
    <row r="3" spans="1:4">
      <c r="A3" s="38" t="s">
        <v>165</v>
      </c>
      <c r="B3" s="38"/>
      <c r="C3" s="38">
        <v>2</v>
      </c>
      <c r="D3" s="39">
        <f>C3/C5</f>
        <v>0.1</v>
      </c>
    </row>
    <row r="4" spans="1:4">
      <c r="A4" s="38" t="s">
        <v>164</v>
      </c>
      <c r="B4" s="38"/>
      <c r="C4" s="38">
        <v>18</v>
      </c>
      <c r="D4" s="39">
        <f>C4/C5</f>
        <v>0.9</v>
      </c>
    </row>
    <row r="5" spans="1:4">
      <c r="A5" s="38"/>
      <c r="B5" s="38"/>
      <c r="C5" s="38">
        <f>SUM(C3:C4)</f>
        <v>20</v>
      </c>
      <c r="D5" s="39"/>
    </row>
    <row r="7" spans="1:4" ht="27">
      <c r="A7" s="37" t="s">
        <v>2</v>
      </c>
      <c r="B7" s="37" t="s">
        <v>9</v>
      </c>
      <c r="C7" s="37">
        <v>2018</v>
      </c>
      <c r="D7" s="37" t="s">
        <v>163</v>
      </c>
    </row>
    <row r="8" spans="1:4">
      <c r="A8" s="38" t="s">
        <v>247</v>
      </c>
      <c r="B8" s="38"/>
      <c r="C8" s="38">
        <v>4</v>
      </c>
      <c r="D8" s="39">
        <f>C8/C10</f>
        <v>0.2</v>
      </c>
    </row>
    <row r="9" spans="1:4">
      <c r="A9" s="38" t="s">
        <v>248</v>
      </c>
      <c r="B9" s="38"/>
      <c r="C9" s="38">
        <v>16</v>
      </c>
      <c r="D9" s="39">
        <f>C9/C10</f>
        <v>0.8</v>
      </c>
    </row>
    <row r="10" spans="1:4">
      <c r="A10" s="38"/>
      <c r="B10" s="38"/>
      <c r="C10" s="38">
        <f>SUM(C8:C9)</f>
        <v>20</v>
      </c>
      <c r="D10" s="39"/>
    </row>
    <row r="25" ht="40.5" customHeight="1"/>
    <row r="40" ht="40.5" customHeight="1"/>
  </sheetData>
  <phoneticPr fontId="3" type="noConversion"/>
  <pageMargins left="0.7" right="0.7" top="0.75" bottom="0.75" header="0.3" footer="0.3"/>
  <pageSetup orientation="portrait" horizont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5A02B-45DA-4181-B5E3-67CB60AF679C}">
  <dimension ref="A1:E13"/>
  <sheetViews>
    <sheetView workbookViewId="0">
      <selection activeCell="A11" sqref="A11"/>
    </sheetView>
  </sheetViews>
  <sheetFormatPr defaultRowHeight="16.5"/>
  <cols>
    <col min="1" max="1" width="41.875" customWidth="1"/>
    <col min="2" max="5" width="6.625" customWidth="1"/>
  </cols>
  <sheetData>
    <row r="1" spans="1:5" ht="17.25" thickBot="1">
      <c r="A1" s="41" t="s">
        <v>245</v>
      </c>
      <c r="B1" s="42"/>
      <c r="C1" s="42"/>
      <c r="D1" s="42"/>
      <c r="E1" s="42"/>
    </row>
    <row r="2" spans="1:5" ht="17.25" thickBot="1">
      <c r="A2" s="43" t="s">
        <v>181</v>
      </c>
      <c r="B2" s="44" t="s">
        <v>182</v>
      </c>
      <c r="C2" s="44" t="s">
        <v>169</v>
      </c>
      <c r="D2" s="47" t="s">
        <v>193</v>
      </c>
      <c r="E2" s="47" t="s">
        <v>163</v>
      </c>
    </row>
    <row r="3" spans="1:5" ht="17.25" thickBot="1">
      <c r="A3" s="43" t="s">
        <v>183</v>
      </c>
      <c r="B3" s="44">
        <v>20</v>
      </c>
      <c r="C3" s="48">
        <v>1</v>
      </c>
      <c r="D3" s="49" t="s">
        <v>183</v>
      </c>
      <c r="E3" s="50"/>
    </row>
    <row r="4" spans="1:5" ht="17.25" thickBot="1">
      <c r="A4" s="45" t="s">
        <v>184</v>
      </c>
      <c r="B4" s="46">
        <v>19</v>
      </c>
      <c r="C4" s="51">
        <f>B4/20</f>
        <v>0.95</v>
      </c>
      <c r="D4" s="52">
        <f>20-B4</f>
        <v>1</v>
      </c>
      <c r="E4" s="53">
        <f>D4/20</f>
        <v>0.05</v>
      </c>
    </row>
    <row r="5" spans="1:5" ht="17.25" thickBot="1">
      <c r="A5" s="45" t="s">
        <v>185</v>
      </c>
      <c r="B5" s="46">
        <v>9</v>
      </c>
      <c r="C5" s="51">
        <f t="shared" ref="C5:C13" si="0">B5/20</f>
        <v>0.45</v>
      </c>
      <c r="D5" s="52">
        <f t="shared" ref="D5:D13" si="1">20-B5</f>
        <v>11</v>
      </c>
      <c r="E5" s="53">
        <f>D5/20</f>
        <v>0.55000000000000004</v>
      </c>
    </row>
    <row r="6" spans="1:5" ht="17.25" thickBot="1">
      <c r="A6" s="45" t="s">
        <v>186</v>
      </c>
      <c r="B6" s="46">
        <v>19</v>
      </c>
      <c r="C6" s="51">
        <f t="shared" si="0"/>
        <v>0.95</v>
      </c>
      <c r="D6" s="52">
        <f t="shared" si="1"/>
        <v>1</v>
      </c>
      <c r="E6" s="53">
        <f t="shared" ref="E6:E13" si="2">D6/20</f>
        <v>0.05</v>
      </c>
    </row>
    <row r="7" spans="1:5" ht="17.25" thickBot="1">
      <c r="A7" s="45" t="s">
        <v>187</v>
      </c>
      <c r="B7" s="46">
        <v>19</v>
      </c>
      <c r="C7" s="51">
        <f t="shared" si="0"/>
        <v>0.95</v>
      </c>
      <c r="D7" s="52">
        <f t="shared" si="1"/>
        <v>1</v>
      </c>
      <c r="E7" s="53">
        <f t="shared" si="2"/>
        <v>0.05</v>
      </c>
    </row>
    <row r="8" spans="1:5" ht="17.25" thickBot="1">
      <c r="A8" s="45" t="s">
        <v>188</v>
      </c>
      <c r="B8" s="54"/>
      <c r="C8" s="51">
        <f t="shared" si="0"/>
        <v>0</v>
      </c>
      <c r="D8" s="52">
        <f t="shared" si="1"/>
        <v>20</v>
      </c>
      <c r="E8" s="53">
        <f t="shared" si="2"/>
        <v>1</v>
      </c>
    </row>
    <row r="9" spans="1:5" ht="17.25" thickBot="1">
      <c r="A9" s="45" t="s">
        <v>189</v>
      </c>
      <c r="B9" s="46">
        <v>20</v>
      </c>
      <c r="C9" s="51">
        <f t="shared" si="0"/>
        <v>1</v>
      </c>
      <c r="D9" s="52">
        <f t="shared" si="1"/>
        <v>0</v>
      </c>
      <c r="E9" s="53">
        <f t="shared" si="2"/>
        <v>0</v>
      </c>
    </row>
    <row r="10" spans="1:5" ht="17.25" thickBot="1">
      <c r="A10" s="45" t="s">
        <v>190</v>
      </c>
      <c r="B10" s="46">
        <v>18</v>
      </c>
      <c r="C10" s="51">
        <f t="shared" si="0"/>
        <v>0.9</v>
      </c>
      <c r="D10" s="52">
        <f t="shared" si="1"/>
        <v>2</v>
      </c>
      <c r="E10" s="53">
        <f t="shared" si="2"/>
        <v>0.1</v>
      </c>
    </row>
    <row r="11" spans="1:5" ht="17.25" thickBot="1">
      <c r="A11" s="45" t="s">
        <v>191</v>
      </c>
      <c r="B11" s="54"/>
      <c r="C11" s="51">
        <f t="shared" si="0"/>
        <v>0</v>
      </c>
      <c r="D11" s="52">
        <f t="shared" si="1"/>
        <v>20</v>
      </c>
      <c r="E11" s="53">
        <f t="shared" si="2"/>
        <v>1</v>
      </c>
    </row>
    <row r="12" spans="1:5" ht="17.25" thickBot="1">
      <c r="A12" s="45" t="s">
        <v>192</v>
      </c>
      <c r="B12" s="46">
        <v>20</v>
      </c>
      <c r="C12" s="51">
        <f t="shared" si="0"/>
        <v>1</v>
      </c>
      <c r="D12" s="52">
        <f t="shared" si="1"/>
        <v>0</v>
      </c>
      <c r="E12" s="53">
        <f t="shared" si="2"/>
        <v>0</v>
      </c>
    </row>
    <row r="13" spans="1:5">
      <c r="A13" s="45" t="s">
        <v>194</v>
      </c>
      <c r="B13" s="46">
        <v>4</v>
      </c>
      <c r="C13" s="51">
        <f t="shared" si="0"/>
        <v>0.2</v>
      </c>
      <c r="D13" s="52">
        <f t="shared" si="1"/>
        <v>16</v>
      </c>
      <c r="E13" s="53">
        <f t="shared" si="2"/>
        <v>0.8</v>
      </c>
    </row>
  </sheetData>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753EE-D5BF-4064-9094-2B72957848CD}">
  <sheetPr>
    <pageSetUpPr fitToPage="1"/>
  </sheetPr>
  <dimension ref="A1:M24"/>
  <sheetViews>
    <sheetView workbookViewId="0">
      <selection activeCell="D22" sqref="D22"/>
    </sheetView>
  </sheetViews>
  <sheetFormatPr defaultRowHeight="16.5"/>
  <cols>
    <col min="1" max="1" width="12.375" customWidth="1"/>
    <col min="2" max="2" width="6" bestFit="1" customWidth="1"/>
    <col min="3" max="3" width="4.375" customWidth="1"/>
    <col min="4" max="4" width="41.875" customWidth="1"/>
    <col min="5" max="12" width="6.625" customWidth="1"/>
    <col min="13" max="13" width="8.25" customWidth="1"/>
  </cols>
  <sheetData>
    <row r="1" spans="1:13" ht="16.5" customHeight="1">
      <c r="A1" s="83" t="s">
        <v>168</v>
      </c>
      <c r="B1" s="83" t="s">
        <v>169</v>
      </c>
      <c r="C1" s="84" t="s">
        <v>255</v>
      </c>
      <c r="D1" s="85" t="s">
        <v>43</v>
      </c>
      <c r="E1" s="84" t="s">
        <v>170</v>
      </c>
      <c r="F1" s="84"/>
      <c r="G1" s="84"/>
      <c r="H1" s="84"/>
      <c r="I1" s="84"/>
      <c r="J1" s="84"/>
      <c r="K1" s="86" t="s">
        <v>171</v>
      </c>
      <c r="L1" s="86"/>
      <c r="M1" s="80" t="s">
        <v>256</v>
      </c>
    </row>
    <row r="2" spans="1:13">
      <c r="A2" s="83"/>
      <c r="B2" s="83"/>
      <c r="C2" s="84"/>
      <c r="D2" s="85"/>
      <c r="E2" s="64" t="s">
        <v>173</v>
      </c>
      <c r="F2" s="64" t="s">
        <v>174</v>
      </c>
      <c r="G2" s="64" t="s">
        <v>175</v>
      </c>
      <c r="H2" s="64" t="s">
        <v>176</v>
      </c>
      <c r="I2" s="64" t="s">
        <v>177</v>
      </c>
      <c r="J2" s="64" t="s">
        <v>178</v>
      </c>
      <c r="K2" s="65" t="s">
        <v>180</v>
      </c>
      <c r="L2" s="65" t="s">
        <v>179</v>
      </c>
      <c r="M2" s="81"/>
    </row>
    <row r="3" spans="1:13">
      <c r="A3" s="83"/>
      <c r="B3" s="83"/>
      <c r="C3" s="84"/>
      <c r="D3" s="85"/>
      <c r="E3" s="64">
        <v>0</v>
      </c>
      <c r="F3" s="64">
        <v>2</v>
      </c>
      <c r="G3" s="64">
        <v>0</v>
      </c>
      <c r="H3" s="64">
        <v>7</v>
      </c>
      <c r="I3" s="64">
        <v>1</v>
      </c>
      <c r="J3" s="64">
        <v>8</v>
      </c>
      <c r="K3" s="65">
        <v>1</v>
      </c>
      <c r="L3" s="65">
        <v>1</v>
      </c>
      <c r="M3" s="82"/>
    </row>
    <row r="4" spans="1:13" ht="27">
      <c r="A4" s="77" t="s">
        <v>166</v>
      </c>
      <c r="B4" s="78">
        <f>C4/C24</f>
        <v>0.7</v>
      </c>
      <c r="C4" s="79">
        <f>SUM(E4:L17)</f>
        <v>14</v>
      </c>
      <c r="D4" s="66" t="s">
        <v>82</v>
      </c>
      <c r="E4" s="67"/>
      <c r="F4" s="67"/>
      <c r="G4" s="67"/>
      <c r="H4" s="67"/>
      <c r="I4" s="67">
        <v>1</v>
      </c>
      <c r="J4" s="67"/>
      <c r="K4" s="67"/>
      <c r="L4" s="67"/>
      <c r="M4" s="67"/>
    </row>
    <row r="5" spans="1:13">
      <c r="A5" s="77"/>
      <c r="B5" s="78"/>
      <c r="C5" s="79"/>
      <c r="D5" s="66" t="s">
        <v>83</v>
      </c>
      <c r="E5" s="67"/>
      <c r="F5" s="67"/>
      <c r="G5" s="67"/>
      <c r="H5" s="67"/>
      <c r="I5" s="67"/>
      <c r="J5" s="67">
        <v>1</v>
      </c>
      <c r="K5" s="67"/>
      <c r="L5" s="67"/>
      <c r="M5" s="67"/>
    </row>
    <row r="6" spans="1:13" ht="27">
      <c r="A6" s="77"/>
      <c r="B6" s="78"/>
      <c r="C6" s="79"/>
      <c r="D6" s="66" t="s">
        <v>85</v>
      </c>
      <c r="E6" s="67"/>
      <c r="F6" s="67"/>
      <c r="G6" s="67"/>
      <c r="H6" s="67">
        <v>1</v>
      </c>
      <c r="I6" s="67"/>
      <c r="J6" s="67"/>
      <c r="K6" s="67"/>
      <c r="L6" s="67"/>
      <c r="M6" s="67"/>
    </row>
    <row r="7" spans="1:13" ht="27">
      <c r="A7" s="77"/>
      <c r="B7" s="78"/>
      <c r="C7" s="79"/>
      <c r="D7" s="66" t="s">
        <v>86</v>
      </c>
      <c r="E7" s="67"/>
      <c r="F7" s="67"/>
      <c r="G7" s="67"/>
      <c r="H7" s="67">
        <v>1</v>
      </c>
      <c r="I7" s="67"/>
      <c r="J7" s="67"/>
      <c r="K7" s="67"/>
      <c r="L7" s="67"/>
      <c r="M7" s="67"/>
    </row>
    <row r="8" spans="1:13">
      <c r="A8" s="77"/>
      <c r="B8" s="78"/>
      <c r="C8" s="79"/>
      <c r="D8" s="66" t="s">
        <v>87</v>
      </c>
      <c r="E8" s="67"/>
      <c r="F8" s="67"/>
      <c r="G8" s="67"/>
      <c r="H8" s="67"/>
      <c r="I8" s="67"/>
      <c r="J8" s="67">
        <v>1</v>
      </c>
      <c r="K8" s="67"/>
      <c r="L8" s="67"/>
      <c r="M8" s="67"/>
    </row>
    <row r="9" spans="1:13" ht="27">
      <c r="A9" s="77"/>
      <c r="B9" s="78"/>
      <c r="C9" s="79"/>
      <c r="D9" s="66" t="s">
        <v>88</v>
      </c>
      <c r="E9" s="67"/>
      <c r="F9" s="67"/>
      <c r="G9" s="67"/>
      <c r="H9" s="67"/>
      <c r="I9" s="67"/>
      <c r="J9" s="67">
        <v>1</v>
      </c>
      <c r="K9" s="67"/>
      <c r="L9" s="67"/>
      <c r="M9" s="67"/>
    </row>
    <row r="10" spans="1:13">
      <c r="A10" s="77"/>
      <c r="B10" s="78"/>
      <c r="C10" s="79"/>
      <c r="D10" s="66" t="s">
        <v>90</v>
      </c>
      <c r="E10" s="67"/>
      <c r="F10" s="67"/>
      <c r="G10" s="67"/>
      <c r="H10" s="67"/>
      <c r="I10" s="67"/>
      <c r="J10" s="67">
        <v>1</v>
      </c>
      <c r="K10" s="67"/>
      <c r="L10" s="67"/>
      <c r="M10" s="70" t="s">
        <v>23</v>
      </c>
    </row>
    <row r="11" spans="1:13">
      <c r="A11" s="77"/>
      <c r="B11" s="78"/>
      <c r="C11" s="79"/>
      <c r="D11" s="66" t="s">
        <v>91</v>
      </c>
      <c r="E11" s="67"/>
      <c r="F11" s="67"/>
      <c r="G11" s="67"/>
      <c r="H11" s="67"/>
      <c r="I11" s="67"/>
      <c r="J11" s="67">
        <v>1</v>
      </c>
      <c r="K11" s="67"/>
      <c r="L11" s="67"/>
      <c r="M11" s="70" t="s">
        <v>23</v>
      </c>
    </row>
    <row r="12" spans="1:13" ht="27">
      <c r="A12" s="77"/>
      <c r="B12" s="78"/>
      <c r="C12" s="79"/>
      <c r="D12" s="66" t="s">
        <v>92</v>
      </c>
      <c r="E12" s="67"/>
      <c r="F12" s="67"/>
      <c r="G12" s="67"/>
      <c r="H12" s="67">
        <v>1</v>
      </c>
      <c r="I12" s="67"/>
      <c r="J12" s="67"/>
      <c r="K12" s="67"/>
      <c r="L12" s="67"/>
      <c r="M12" s="71"/>
    </row>
    <row r="13" spans="1:13" ht="27">
      <c r="A13" s="77"/>
      <c r="B13" s="78"/>
      <c r="C13" s="79"/>
      <c r="D13" s="66" t="s">
        <v>94</v>
      </c>
      <c r="E13" s="67"/>
      <c r="F13" s="67"/>
      <c r="G13" s="67"/>
      <c r="H13" s="67">
        <v>1</v>
      </c>
      <c r="I13" s="67"/>
      <c r="J13" s="67"/>
      <c r="K13" s="67"/>
      <c r="L13" s="67"/>
      <c r="M13" s="71"/>
    </row>
    <row r="14" spans="1:13">
      <c r="A14" s="77"/>
      <c r="B14" s="78"/>
      <c r="C14" s="79"/>
      <c r="D14" s="66" t="s">
        <v>83</v>
      </c>
      <c r="E14" s="67"/>
      <c r="F14" s="67"/>
      <c r="G14" s="67"/>
      <c r="H14" s="67"/>
      <c r="I14" s="67"/>
      <c r="J14" s="67">
        <v>1</v>
      </c>
      <c r="K14" s="67"/>
      <c r="L14" s="67"/>
      <c r="M14" s="71"/>
    </row>
    <row r="15" spans="1:13" ht="27">
      <c r="A15" s="77"/>
      <c r="B15" s="78"/>
      <c r="C15" s="79"/>
      <c r="D15" s="66" t="s">
        <v>97</v>
      </c>
      <c r="E15" s="67"/>
      <c r="F15" s="67">
        <v>1</v>
      </c>
      <c r="G15" s="67"/>
      <c r="H15" s="67"/>
      <c r="I15" s="67"/>
      <c r="J15" s="67"/>
      <c r="K15" s="67"/>
      <c r="L15" s="67"/>
      <c r="M15" s="71"/>
    </row>
    <row r="16" spans="1:13" ht="27">
      <c r="A16" s="77"/>
      <c r="B16" s="78"/>
      <c r="C16" s="79"/>
      <c r="D16" s="66" t="s">
        <v>195</v>
      </c>
      <c r="E16" s="67"/>
      <c r="F16" s="67"/>
      <c r="G16" s="67"/>
      <c r="H16" s="67"/>
      <c r="I16" s="67"/>
      <c r="J16" s="67"/>
      <c r="K16" s="67"/>
      <c r="L16" s="67">
        <v>1</v>
      </c>
      <c r="M16" s="72"/>
    </row>
    <row r="17" spans="1:13">
      <c r="A17" s="77"/>
      <c r="B17" s="78"/>
      <c r="C17" s="79"/>
      <c r="D17" s="66" t="s">
        <v>100</v>
      </c>
      <c r="E17" s="67"/>
      <c r="F17" s="67"/>
      <c r="G17" s="67"/>
      <c r="H17" s="67">
        <v>1</v>
      </c>
      <c r="I17" s="67"/>
      <c r="J17" s="67"/>
      <c r="K17" s="67"/>
      <c r="L17" s="67"/>
      <c r="M17" s="70" t="s">
        <v>23</v>
      </c>
    </row>
    <row r="18" spans="1:13">
      <c r="A18" s="77" t="s">
        <v>167</v>
      </c>
      <c r="B18" s="78">
        <f>C18/C24</f>
        <v>0.3</v>
      </c>
      <c r="C18" s="79">
        <f>SUM(E18:L23)</f>
        <v>6</v>
      </c>
      <c r="D18" s="66" t="s">
        <v>84</v>
      </c>
      <c r="E18" s="67"/>
      <c r="F18" s="67"/>
      <c r="G18" s="67"/>
      <c r="H18" s="67">
        <v>1</v>
      </c>
      <c r="I18" s="67"/>
      <c r="J18" s="67"/>
      <c r="K18" s="67"/>
      <c r="L18" s="67"/>
      <c r="M18" s="71"/>
    </row>
    <row r="19" spans="1:13">
      <c r="A19" s="77"/>
      <c r="B19" s="78"/>
      <c r="C19" s="79"/>
      <c r="D19" s="66" t="s">
        <v>89</v>
      </c>
      <c r="E19" s="67"/>
      <c r="F19" s="67"/>
      <c r="G19" s="67"/>
      <c r="H19" s="67"/>
      <c r="I19" s="67"/>
      <c r="J19" s="67">
        <v>1</v>
      </c>
      <c r="K19" s="67"/>
      <c r="L19" s="67"/>
      <c r="M19" s="71"/>
    </row>
    <row r="20" spans="1:13">
      <c r="A20" s="77"/>
      <c r="B20" s="78"/>
      <c r="C20" s="79"/>
      <c r="D20" s="66" t="s">
        <v>246</v>
      </c>
      <c r="E20" s="67"/>
      <c r="F20" s="67"/>
      <c r="G20" s="67"/>
      <c r="H20" s="67">
        <v>1</v>
      </c>
      <c r="I20" s="67"/>
      <c r="J20" s="67"/>
      <c r="K20" s="67"/>
      <c r="L20" s="67"/>
      <c r="M20" s="70" t="s">
        <v>23</v>
      </c>
    </row>
    <row r="21" spans="1:13" ht="27">
      <c r="A21" s="77"/>
      <c r="B21" s="78"/>
      <c r="C21" s="79"/>
      <c r="D21" s="66" t="s">
        <v>95</v>
      </c>
      <c r="E21" s="67"/>
      <c r="F21" s="67"/>
      <c r="G21" s="67"/>
      <c r="H21" s="67"/>
      <c r="I21" s="67"/>
      <c r="J21" s="67"/>
      <c r="K21" s="67">
        <v>1</v>
      </c>
      <c r="L21" s="67"/>
      <c r="M21" s="71"/>
    </row>
    <row r="22" spans="1:13" ht="40.5">
      <c r="A22" s="77"/>
      <c r="B22" s="78"/>
      <c r="C22" s="79"/>
      <c r="D22" s="66" t="s">
        <v>96</v>
      </c>
      <c r="E22" s="67"/>
      <c r="F22" s="67"/>
      <c r="G22" s="67"/>
      <c r="H22" s="67"/>
      <c r="I22" s="67"/>
      <c r="J22" s="67">
        <v>1</v>
      </c>
      <c r="K22" s="67"/>
      <c r="L22" s="67"/>
      <c r="M22" s="67"/>
    </row>
    <row r="23" spans="1:13" ht="27">
      <c r="A23" s="77"/>
      <c r="B23" s="78"/>
      <c r="C23" s="79"/>
      <c r="D23" s="66" t="s">
        <v>98</v>
      </c>
      <c r="E23" s="67"/>
      <c r="F23" s="67">
        <v>1</v>
      </c>
      <c r="G23" s="67"/>
      <c r="H23" s="67"/>
      <c r="I23" s="67"/>
      <c r="J23" s="67"/>
      <c r="K23" s="67"/>
      <c r="L23" s="67"/>
      <c r="M23" s="67"/>
    </row>
    <row r="24" spans="1:13">
      <c r="A24" s="69"/>
      <c r="B24" s="68"/>
      <c r="C24" s="67">
        <f>SUM(E24:L24)</f>
        <v>20</v>
      </c>
      <c r="D24" s="68"/>
      <c r="E24" s="67">
        <f>SUM(E4:E23)</f>
        <v>0</v>
      </c>
      <c r="F24" s="67">
        <f t="shared" ref="F24:L24" si="0">SUM(F4:F23)</f>
        <v>2</v>
      </c>
      <c r="G24" s="67">
        <f t="shared" si="0"/>
        <v>0</v>
      </c>
      <c r="H24" s="67">
        <f t="shared" si="0"/>
        <v>7</v>
      </c>
      <c r="I24" s="67">
        <f t="shared" si="0"/>
        <v>1</v>
      </c>
      <c r="J24" s="67">
        <f t="shared" si="0"/>
        <v>8</v>
      </c>
      <c r="K24" s="67">
        <f t="shared" si="0"/>
        <v>1</v>
      </c>
      <c r="L24" s="67">
        <f t="shared" si="0"/>
        <v>1</v>
      </c>
      <c r="M24" s="67"/>
    </row>
  </sheetData>
  <mergeCells count="13">
    <mergeCell ref="M1:M3"/>
    <mergeCell ref="A1:A3"/>
    <mergeCell ref="B1:B3"/>
    <mergeCell ref="C1:C3"/>
    <mergeCell ref="D1:D3"/>
    <mergeCell ref="E1:J1"/>
    <mergeCell ref="K1:L1"/>
    <mergeCell ref="A4:A17"/>
    <mergeCell ref="B4:B17"/>
    <mergeCell ref="C4:C17"/>
    <mergeCell ref="A18:A23"/>
    <mergeCell ref="B18:B23"/>
    <mergeCell ref="C18:C23"/>
  </mergeCells>
  <phoneticPr fontId="3" type="noConversion"/>
  <pageMargins left="0.7" right="0.7" top="0.75" bottom="0.75" header="0.3" footer="0.3"/>
  <pageSetup scale="89" fitToHeight="0" orientation="landscape" horizont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166FC-B96E-47FA-9A31-72FE316B8DC0}">
  <dimension ref="A1:C4"/>
  <sheetViews>
    <sheetView workbookViewId="0">
      <selection activeCell="B2" sqref="B2"/>
    </sheetView>
  </sheetViews>
  <sheetFormatPr defaultRowHeight="16.5"/>
  <cols>
    <col min="1" max="1" width="11.125" bestFit="1" customWidth="1"/>
    <col min="2" max="2" width="65.5" customWidth="1"/>
    <col min="3" max="3" width="22.875" customWidth="1"/>
  </cols>
  <sheetData>
    <row r="1" spans="1:3" s="55" customFormat="1" ht="24.75" customHeight="1">
      <c r="A1" s="61" t="s">
        <v>201</v>
      </c>
      <c r="B1" s="63" t="s">
        <v>252</v>
      </c>
      <c r="C1" s="62"/>
    </row>
    <row r="2" spans="1:3" s="55" customFormat="1" ht="24.75" customHeight="1">
      <c r="A2" s="56" t="s">
        <v>196</v>
      </c>
      <c r="B2" s="57" t="s">
        <v>197</v>
      </c>
      <c r="C2" s="57" t="s">
        <v>198</v>
      </c>
    </row>
    <row r="3" spans="1:3" ht="49.5">
      <c r="A3" s="58">
        <v>43354</v>
      </c>
      <c r="B3" s="40" t="s">
        <v>237</v>
      </c>
      <c r="C3" s="60" t="s">
        <v>199</v>
      </c>
    </row>
    <row r="4" spans="1:3" ht="49.5">
      <c r="A4" s="58">
        <v>43509</v>
      </c>
      <c r="B4" s="40" t="s">
        <v>203</v>
      </c>
      <c r="C4" s="60" t="s">
        <v>202</v>
      </c>
    </row>
  </sheetData>
  <phoneticPr fontId="3" type="noConversion"/>
  <hyperlinks>
    <hyperlink ref="C3" r:id="rId1" xr:uid="{213BE95F-6B13-4676-B8FC-A43E0148F6CB}"/>
    <hyperlink ref="C4" r:id="rId2" xr:uid="{51B6A5D5-17AB-43E9-8C5C-2CB4476B5837}"/>
    <hyperlink ref="B1" r:id="rId3" xr:uid="{33AC2712-251F-41C9-B768-9B93D1954D55}"/>
  </hyperlinks>
  <pageMargins left="0.7" right="0.7" top="0.75" bottom="0.75" header="0.3" footer="0.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9D25-B2D2-4633-BBF2-DB1B87080CC5}">
  <dimension ref="A1:C7"/>
  <sheetViews>
    <sheetView workbookViewId="0">
      <selection activeCell="B4" sqref="B4"/>
    </sheetView>
  </sheetViews>
  <sheetFormatPr defaultRowHeight="16.5"/>
  <cols>
    <col min="1" max="1" width="11.125" bestFit="1" customWidth="1"/>
    <col min="2" max="2" width="65.5" customWidth="1"/>
    <col min="3" max="3" width="22.875" customWidth="1"/>
  </cols>
  <sheetData>
    <row r="1" spans="1:3" s="55" customFormat="1" ht="24.75" customHeight="1">
      <c r="A1" s="87" t="s">
        <v>200</v>
      </c>
      <c r="B1" s="87"/>
      <c r="C1" s="88"/>
    </row>
    <row r="2" spans="1:3" s="55" customFormat="1" ht="24.75" customHeight="1">
      <c r="A2" s="56" t="s">
        <v>196</v>
      </c>
      <c r="B2" s="57" t="s">
        <v>197</v>
      </c>
      <c r="C2" s="57" t="s">
        <v>198</v>
      </c>
    </row>
    <row r="3" spans="1:3" ht="250.5" customHeight="1">
      <c r="A3" s="58">
        <v>43344</v>
      </c>
      <c r="B3" s="40" t="s">
        <v>206</v>
      </c>
      <c r="C3" s="60"/>
    </row>
    <row r="4" spans="1:3" ht="313.5">
      <c r="A4" s="58">
        <v>43353</v>
      </c>
      <c r="B4" s="40" t="s">
        <v>207</v>
      </c>
      <c r="C4" s="40" t="s">
        <v>172</v>
      </c>
    </row>
    <row r="5" spans="1:3" ht="198">
      <c r="A5" s="58">
        <v>43634</v>
      </c>
      <c r="B5" s="40" t="s">
        <v>226</v>
      </c>
      <c r="C5" s="60" t="s">
        <v>227</v>
      </c>
    </row>
    <row r="6" spans="1:3" ht="99">
      <c r="A6" s="58">
        <v>43363</v>
      </c>
      <c r="B6" s="40" t="s">
        <v>209</v>
      </c>
      <c r="C6" s="60" t="s">
        <v>208</v>
      </c>
    </row>
    <row r="7" spans="1:3" ht="66">
      <c r="A7" s="58">
        <v>43528</v>
      </c>
      <c r="B7" s="40" t="s">
        <v>204</v>
      </c>
      <c r="C7" s="60" t="s">
        <v>205</v>
      </c>
    </row>
  </sheetData>
  <mergeCells count="1">
    <mergeCell ref="A1:C1"/>
  </mergeCells>
  <phoneticPr fontId="3" type="noConversion"/>
  <hyperlinks>
    <hyperlink ref="C7" r:id="rId1" xr:uid="{CF117883-EDCF-44C1-8F55-D88FA2A51E44}"/>
    <hyperlink ref="C6" r:id="rId2" xr:uid="{1E020894-86AE-4871-8360-8A4064ACBF21}"/>
    <hyperlink ref="C5" r:id="rId3" xr:uid="{3C9ECACD-444C-49D7-9BD4-6BB21D65572F}"/>
  </hyperlinks>
  <pageMargins left="0.7" right="0.7" top="0.75" bottom="0.75" header="0.3" footer="0.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1E837-320F-4C14-8AAE-E80A34580153}">
  <dimension ref="A1:C19"/>
  <sheetViews>
    <sheetView workbookViewId="0">
      <selection activeCell="B2" sqref="B2"/>
    </sheetView>
  </sheetViews>
  <sheetFormatPr defaultRowHeight="16.5"/>
  <cols>
    <col min="1" max="1" width="14.75" customWidth="1"/>
    <col min="2" max="2" width="65.5" customWidth="1"/>
    <col min="3" max="3" width="48.25" customWidth="1"/>
  </cols>
  <sheetData>
    <row r="1" spans="1:3" s="55" customFormat="1" ht="24.75" customHeight="1">
      <c r="A1" s="61" t="s">
        <v>239</v>
      </c>
      <c r="B1" s="63" t="s">
        <v>254</v>
      </c>
      <c r="C1" s="62"/>
    </row>
    <row r="2" spans="1:3" s="55" customFormat="1" ht="24.75" customHeight="1">
      <c r="A2" s="56" t="s">
        <v>196</v>
      </c>
      <c r="B2" s="57" t="s">
        <v>197</v>
      </c>
      <c r="C2" s="57" t="s">
        <v>198</v>
      </c>
    </row>
    <row r="3" spans="1:3" ht="132">
      <c r="A3" s="58">
        <v>43350</v>
      </c>
      <c r="B3" s="40" t="s">
        <v>238</v>
      </c>
      <c r="C3" s="60"/>
    </row>
    <row r="4" spans="1:3" ht="49.5">
      <c r="A4" s="58">
        <v>43353</v>
      </c>
      <c r="B4" s="40" t="s">
        <v>210</v>
      </c>
      <c r="C4" s="60"/>
    </row>
    <row r="5" spans="1:3" ht="49.5">
      <c r="A5" s="58">
        <v>43355</v>
      </c>
      <c r="B5" s="40" t="s">
        <v>211</v>
      </c>
      <c r="C5" s="60"/>
    </row>
    <row r="6" spans="1:3" ht="33">
      <c r="A6" s="58">
        <v>43357</v>
      </c>
      <c r="B6" s="40" t="s">
        <v>212</v>
      </c>
      <c r="C6" s="60"/>
    </row>
    <row r="7" spans="1:3" ht="214.5">
      <c r="A7" s="58">
        <v>43360</v>
      </c>
      <c r="B7" s="40" t="s">
        <v>219</v>
      </c>
      <c r="C7" s="60" t="s">
        <v>220</v>
      </c>
    </row>
    <row r="8" spans="1:3" ht="99">
      <c r="A8" s="58">
        <v>43363</v>
      </c>
      <c r="B8" s="40" t="s">
        <v>209</v>
      </c>
      <c r="C8" s="60" t="s">
        <v>208</v>
      </c>
    </row>
    <row r="9" spans="1:3" ht="49.5">
      <c r="A9" s="58">
        <v>43374</v>
      </c>
      <c r="B9" s="40" t="s">
        <v>213</v>
      </c>
      <c r="C9" s="60"/>
    </row>
    <row r="10" spans="1:3" ht="33">
      <c r="A10" s="58">
        <v>43445</v>
      </c>
      <c r="B10" s="40" t="s">
        <v>215</v>
      </c>
      <c r="C10" s="60" t="s">
        <v>216</v>
      </c>
    </row>
    <row r="11" spans="1:3" ht="66">
      <c r="A11" s="58">
        <v>43528</v>
      </c>
      <c r="B11" s="40" t="s">
        <v>204</v>
      </c>
      <c r="C11" s="60" t="s">
        <v>205</v>
      </c>
    </row>
    <row r="12" spans="1:3" ht="198">
      <c r="A12" s="58">
        <v>43634</v>
      </c>
      <c r="B12" s="40" t="s">
        <v>226</v>
      </c>
      <c r="C12" s="60" t="s">
        <v>227</v>
      </c>
    </row>
    <row r="13" spans="1:3" ht="33">
      <c r="A13" s="58">
        <v>43745</v>
      </c>
      <c r="B13" s="40" t="s">
        <v>231</v>
      </c>
      <c r="C13" s="60" t="s">
        <v>232</v>
      </c>
    </row>
    <row r="14" spans="1:3" ht="231">
      <c r="A14" s="58">
        <v>43838</v>
      </c>
      <c r="B14" s="40" t="s">
        <v>230</v>
      </c>
      <c r="C14" s="60" t="s">
        <v>233</v>
      </c>
    </row>
    <row r="15" spans="1:3" ht="148.5">
      <c r="A15" s="58">
        <v>43840</v>
      </c>
      <c r="B15" s="40" t="s">
        <v>235</v>
      </c>
      <c r="C15" s="60"/>
    </row>
    <row r="16" spans="1:3" ht="165">
      <c r="A16" s="58">
        <v>43868</v>
      </c>
      <c r="B16" s="40" t="s">
        <v>214</v>
      </c>
      <c r="C16" s="59" t="s">
        <v>234</v>
      </c>
    </row>
    <row r="17" spans="1:3" ht="33">
      <c r="A17" s="58">
        <v>44053</v>
      </c>
      <c r="B17" s="40" t="s">
        <v>217</v>
      </c>
      <c r="C17" s="60" t="s">
        <v>218</v>
      </c>
    </row>
    <row r="18" spans="1:3" ht="231">
      <c r="A18" s="58">
        <v>44098</v>
      </c>
      <c r="B18" s="40" t="s">
        <v>222</v>
      </c>
      <c r="C18" s="60" t="s">
        <v>221</v>
      </c>
    </row>
    <row r="19" spans="1:3" ht="330">
      <c r="A19" s="58">
        <v>44109</v>
      </c>
      <c r="B19" s="40" t="s">
        <v>224</v>
      </c>
      <c r="C19" s="60" t="s">
        <v>223</v>
      </c>
    </row>
  </sheetData>
  <phoneticPr fontId="3" type="noConversion"/>
  <hyperlinks>
    <hyperlink ref="C11" r:id="rId1" xr:uid="{5F948FF9-ECF3-40B2-95C3-C2CD4B5E4376}"/>
    <hyperlink ref="C8" r:id="rId2" xr:uid="{16BEDAC5-126F-453B-8EB8-090A878239E7}"/>
    <hyperlink ref="C10" r:id="rId3" xr:uid="{42B1DFA2-EC75-4E7A-B233-EC63438AAE5A}"/>
    <hyperlink ref="C17" r:id="rId4" xr:uid="{A858CFA0-44AF-40FF-8A49-CC42BEFFC7DD}"/>
    <hyperlink ref="C18" r:id="rId5" xr:uid="{F894EDE1-0938-41C0-93BF-0CD55AE8A2D5}"/>
    <hyperlink ref="C19" r:id="rId6" xr:uid="{0139539E-B978-4966-83CE-D33980A1944E}"/>
    <hyperlink ref="C12" r:id="rId7" xr:uid="{EF97276F-655C-4A1F-B2FE-0D44A80BC07C}"/>
    <hyperlink ref="C13" r:id="rId8" xr:uid="{910AC925-B326-47A7-ADE2-60726A71BC84}"/>
    <hyperlink ref="C14" r:id="rId9" xr:uid="{80A00C84-2DBA-42B9-9BBC-82AAFD3BCB90}"/>
    <hyperlink ref="C16" r:id="rId10" xr:uid="{A6E124D6-CCF3-4498-8451-578C7D77A9FB}"/>
    <hyperlink ref="B1" r:id="rId11" xr:uid="{463B321C-DE5A-48D8-AE9C-45023E6D58DF}"/>
  </hyperlinks>
  <pageMargins left="0.7" right="0.7" top="0.75" bottom="0.75" header="0.3" footer="0.3"/>
  <drawing r:id="rId1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DAA02-F24F-40D0-AEA2-4CCB675BF49D}">
  <dimension ref="A1:C8"/>
  <sheetViews>
    <sheetView workbookViewId="0">
      <selection activeCell="B2" sqref="B2"/>
    </sheetView>
  </sheetViews>
  <sheetFormatPr defaultRowHeight="16.5"/>
  <cols>
    <col min="1" max="1" width="11.125" bestFit="1" customWidth="1"/>
    <col min="2" max="2" width="65.5" customWidth="1"/>
    <col min="3" max="3" width="22.875" customWidth="1"/>
  </cols>
  <sheetData>
    <row r="1" spans="1:3" s="55" customFormat="1" ht="24.75" customHeight="1">
      <c r="A1" s="61" t="s">
        <v>250</v>
      </c>
      <c r="B1" s="63" t="s">
        <v>253</v>
      </c>
      <c r="C1" s="62"/>
    </row>
    <row r="2" spans="1:3" s="55" customFormat="1" ht="24.75" customHeight="1">
      <c r="A2" s="56" t="s">
        <v>196</v>
      </c>
      <c r="B2" s="57" t="s">
        <v>197</v>
      </c>
      <c r="C2" s="57" t="s">
        <v>198</v>
      </c>
    </row>
    <row r="3" spans="1:3" ht="297">
      <c r="A3" s="58"/>
      <c r="B3" s="40" t="s">
        <v>225</v>
      </c>
      <c r="C3" s="60"/>
    </row>
    <row r="4" spans="1:3" ht="409.5">
      <c r="A4" s="58">
        <v>43355</v>
      </c>
      <c r="B4" s="40" t="s">
        <v>228</v>
      </c>
      <c r="C4" s="60" t="s">
        <v>229</v>
      </c>
    </row>
    <row r="5" spans="1:3" ht="198">
      <c r="A5" s="58">
        <v>43634</v>
      </c>
      <c r="B5" s="40" t="s">
        <v>226</v>
      </c>
      <c r="C5" s="60" t="s">
        <v>227</v>
      </c>
    </row>
    <row r="6" spans="1:3" ht="99">
      <c r="A6" s="58">
        <v>43363</v>
      </c>
      <c r="B6" s="40" t="s">
        <v>209</v>
      </c>
      <c r="C6" s="60" t="s">
        <v>208</v>
      </c>
    </row>
    <row r="7" spans="1:3" ht="66">
      <c r="A7" s="58">
        <v>43528</v>
      </c>
      <c r="B7" s="40" t="s">
        <v>204</v>
      </c>
      <c r="C7" s="60" t="s">
        <v>205</v>
      </c>
    </row>
    <row r="8" spans="1:3" ht="82.5">
      <c r="A8" s="58">
        <v>43862</v>
      </c>
      <c r="B8" s="40" t="s">
        <v>249</v>
      </c>
      <c r="C8" s="60"/>
    </row>
  </sheetData>
  <phoneticPr fontId="3" type="noConversion"/>
  <hyperlinks>
    <hyperlink ref="C7" r:id="rId1" xr:uid="{D582E4BF-4320-434E-8AF7-4F25D82B9F28}"/>
    <hyperlink ref="C6" r:id="rId2" xr:uid="{FFF6761E-F040-4F04-A4FB-93A545C2C4F8}"/>
    <hyperlink ref="C5" r:id="rId3" xr:uid="{9BD421CE-D715-4EB8-B879-AD19469696C9}"/>
    <hyperlink ref="B1" r:id="rId4" xr:uid="{CC7D7F12-1A8E-430D-B582-2D792403C2F2}"/>
  </hyperlinks>
  <pageMargins left="0.7" right="0.7" top="0.75" bottom="0.75" header="0.3" footer="0.3"/>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91F5B-A302-46D3-93C4-8AF9E3F68641}">
  <dimension ref="A1:C6"/>
  <sheetViews>
    <sheetView topLeftCell="A4" zoomScale="115" zoomScaleNormal="115" workbookViewId="0">
      <selection activeCell="C3" sqref="C3"/>
    </sheetView>
  </sheetViews>
  <sheetFormatPr defaultRowHeight="16.5"/>
  <cols>
    <col min="1" max="1" width="11.125" bestFit="1" customWidth="1"/>
    <col min="2" max="2" width="65.5" customWidth="1"/>
    <col min="3" max="3" width="48.25" customWidth="1"/>
  </cols>
  <sheetData>
    <row r="1" spans="1:3" s="55" customFormat="1" ht="24.75" customHeight="1">
      <c r="A1" s="61" t="s">
        <v>251</v>
      </c>
      <c r="B1" s="63" t="s">
        <v>254</v>
      </c>
      <c r="C1" s="62"/>
    </row>
    <row r="2" spans="1:3" s="55" customFormat="1" ht="24.75" customHeight="1">
      <c r="A2" s="56" t="s">
        <v>196</v>
      </c>
      <c r="B2" s="57" t="s">
        <v>197</v>
      </c>
      <c r="C2" s="57" t="s">
        <v>198</v>
      </c>
    </row>
    <row r="3" spans="1:3" ht="297">
      <c r="A3" s="58">
        <v>43399</v>
      </c>
      <c r="B3" s="40" t="s">
        <v>240</v>
      </c>
      <c r="C3" s="60"/>
    </row>
    <row r="4" spans="1:3" ht="379.5">
      <c r="A4" s="58">
        <v>43397</v>
      </c>
      <c r="B4" s="40" t="s">
        <v>242</v>
      </c>
      <c r="C4" s="60" t="s">
        <v>243</v>
      </c>
    </row>
    <row r="5" spans="1:3">
      <c r="A5" s="58">
        <v>43476</v>
      </c>
      <c r="B5" s="36" t="s">
        <v>241</v>
      </c>
      <c r="C5" s="59" t="s">
        <v>244</v>
      </c>
    </row>
    <row r="6" spans="1:3">
      <c r="A6" s="58"/>
    </row>
  </sheetData>
  <phoneticPr fontId="3" type="noConversion"/>
  <hyperlinks>
    <hyperlink ref="C4" r:id="rId1" display="https://www.inews365.com/news/article.html?no=556882" xr:uid="{FE78184D-3160-481A-8FA1-845A77715014}"/>
    <hyperlink ref="C5" r:id="rId2" xr:uid="{01F05127-3B16-4916-9C4A-1B7C6FE30AEE}"/>
    <hyperlink ref="B1" r:id="rId3" xr:uid="{4CCE5EBC-DCB4-4278-BAF2-F445515616CB}"/>
  </hyperlinks>
  <pageMargins left="0.7" right="0.7" top="0.75" bottom="0.75" header="0.3" footer="0.3"/>
  <pageSetup paperSize="9" orientation="portrait" horizontalDpi="4294967292" r:id="rId4"/>
  <drawing r:id="rId5"/>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2" baseType="variant">
      <vt:variant>
        <vt:lpstr>워크시트</vt:lpstr>
      </vt:variant>
      <vt:variant>
        <vt:i4>9</vt:i4>
      </vt:variant>
    </vt:vector>
  </HeadingPairs>
  <TitlesOfParts>
    <vt:vector size="9" baseType="lpstr">
      <vt:lpstr>서식(원본)</vt:lpstr>
      <vt:lpstr>2018년 학교유형별 통계</vt:lpstr>
      <vt:lpstr>2018년-2021 학교성폭력 처리현황 통계</vt:lpstr>
      <vt:lpstr> 2018-202년도 충북교육청 학교성폭력 징계현황 통계</vt:lpstr>
      <vt:lpstr>청주동중학교</vt:lpstr>
      <vt:lpstr>청주여자상업고등학교  서원재단</vt:lpstr>
      <vt:lpstr>충북여중_서원재단</vt:lpstr>
      <vt:lpstr>충북여고_서원재단</vt:lpstr>
      <vt:lpstr>충주여고</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iguas</dc:creator>
  <cp:lastModifiedBy>iguas</cp:lastModifiedBy>
  <cp:revision>1</cp:revision>
  <cp:lastPrinted>2023-05-01T03:12:36Z</cp:lastPrinted>
  <dcterms:created xsi:type="dcterms:W3CDTF">2022-06-09T08:44:45Z</dcterms:created>
  <dcterms:modified xsi:type="dcterms:W3CDTF">2023-05-01T12:51:50Z</dcterms:modified>
  <cp:version>1200.0100.01</cp:version>
</cp:coreProperties>
</file>