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01"/>
  <workbookPr/>
  <mc:AlternateContent xmlns:mc="http://schemas.openxmlformats.org/markup-compatibility/2006">
    <mc:Choice Requires="x15">
      <x15ac:absPath xmlns:x15ac="http://schemas.microsoft.com/office/spreadsheetml/2010/11/ac" url="C:\Users\iguas\Downloads\Telegram Desktop\스쿨미투\스쿨미투_20210303_2018-2020 학교성폭력 처리현황 정보공개청구\2018-2020 학교성폭력 처리현황 정보공개청구_서울시교육청(부분공개)\"/>
    </mc:Choice>
  </mc:AlternateContent>
  <xr:revisionPtr revIDLastSave="0" documentId="13_ncr:1_{116E5C6B-3115-46DE-838C-4BE6CE719888}" xr6:coauthVersionLast="47" xr6:coauthVersionMax="47" xr10:uidLastSave="{00000000-0000-0000-0000-000000000000}"/>
  <bookViews>
    <workbookView xWindow="1710" yWindow="960" windowWidth="20310" windowHeight="13080" tabRatio="947" activeTab="1" xr2:uid="{00000000-000D-0000-FFFF-FFFF00000000}"/>
  </bookViews>
  <sheets>
    <sheet name="종합_공개_2020_2022(94개교188명) 학교명순" sheetId="9" r:id="rId1"/>
    <sheet name="연도별" sheetId="14" r:id="rId2"/>
    <sheet name="ㄱㄴㄷ순" sheetId="21" r:id="rId3"/>
    <sheet name="학교별 가해교사수" sheetId="17" r:id="rId4"/>
    <sheet name="가해별 징계 내용" sheetId="18" r:id="rId5"/>
    <sheet name="연도별 학교성폭력 처리 현황" sheetId="19" r:id="rId6"/>
    <sheet name="추가답변 2018선일이비고(2022.06.04)" sheetId="22" r:id="rId7"/>
    <sheet name="추가 답변 2018서울영상고(2022.06.10)" sheetId="23" r:id="rId8"/>
    <sheet name="2018년(45개교128명)" sheetId="10" r:id="rId9"/>
    <sheet name="2019년(43개교49명)" sheetId="11" r:id="rId10"/>
    <sheet name="2020년(10개교11명)" sheetId="12" r:id="rId11"/>
    <sheet name="고발건 처리현황 2018-2020 (151명)" sheetId="6" r:id="rId12"/>
    <sheet name="명지고_미투" sheetId="20" r:id="rId13"/>
    <sheet name="서울시교육청1차행정소송_공개자료_2019_20210129" sheetId="16" r:id="rId14"/>
    <sheet name="스쿨미투전국지도(서울 26개교)" sheetId="15" r:id="rId15"/>
  </sheets>
  <definedNames>
    <definedName name="_xlnm._FilterDatabase" localSheetId="8" hidden="1">'2018년(45개교128명)'!$A$1:$Z$131</definedName>
    <definedName name="_xlnm._FilterDatabase" localSheetId="9" hidden="1">'2019년(43개교49명)'!$A$1:$Z$50</definedName>
    <definedName name="_xlnm._FilterDatabase" localSheetId="10" hidden="1">'2020년(10개교11명)'!$A$1:$Z$12</definedName>
    <definedName name="_xlnm._FilterDatabase" localSheetId="2" hidden="1">ㄱㄴㄷ순!$A$1:$T$189</definedName>
    <definedName name="_xlnm._FilterDatabase" localSheetId="11" hidden="1">'고발건 처리현황 2018-2020 (151명)'!$A$1:$Q$152</definedName>
    <definedName name="_xlnm._FilterDatabase" localSheetId="12" hidden="1">명지고_미투!$A$2:$C$22</definedName>
    <definedName name="_xlnm._FilterDatabase" localSheetId="14" hidden="1">'스쿨미투전국지도(서울 26개교)'!$A$1:$AF$27</definedName>
    <definedName name="_xlnm._FilterDatabase" localSheetId="1" hidden="1">연도별!$A$1:$T$189</definedName>
    <definedName name="_xlnm._FilterDatabase" localSheetId="0" hidden="1">'종합_공개_2020_2022(94개교188명) 학교명순'!$A$1:$AB$194</definedName>
    <definedName name="_xlnm._FilterDatabase" localSheetId="3" hidden="1">'학교별 가해교사수'!$A$1:$L$97</definedName>
    <definedName name="_xlnm.Print_Titles" localSheetId="13">서울시교육청1차행정소송_공개자료_2019_20210129!$2:$2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44" i="17" l="1"/>
  <c r="J98" i="17"/>
  <c r="H128" i="17"/>
  <c r="G129" i="17"/>
  <c r="H127" i="17" s="1"/>
  <c r="F129" i="17"/>
  <c r="H122" i="17"/>
  <c r="H118" i="17"/>
  <c r="H111" i="17"/>
  <c r="H117" i="17"/>
  <c r="H116" i="17"/>
  <c r="H114" i="17"/>
  <c r="G106" i="17"/>
  <c r="G105" i="17"/>
  <c r="G104" i="17"/>
  <c r="G103" i="17"/>
  <c r="I4" i="17"/>
  <c r="I5" i="17"/>
  <c r="I6" i="17"/>
  <c r="I7" i="17"/>
  <c r="I8" i="17"/>
  <c r="I9" i="17"/>
  <c r="I10" i="17"/>
  <c r="I11" i="17"/>
  <c r="I12" i="17"/>
  <c r="I13" i="17"/>
  <c r="I14" i="17"/>
  <c r="I15" i="17"/>
  <c r="I16" i="17"/>
  <c r="I17" i="17"/>
  <c r="I18" i="17"/>
  <c r="I19" i="17"/>
  <c r="I20" i="17"/>
  <c r="I21" i="17"/>
  <c r="I22" i="17"/>
  <c r="I23" i="17"/>
  <c r="I24" i="17"/>
  <c r="I25" i="17"/>
  <c r="I26" i="17"/>
  <c r="I27" i="17"/>
  <c r="I28" i="17"/>
  <c r="I29" i="17"/>
  <c r="I30" i="17"/>
  <c r="I31" i="17"/>
  <c r="I32" i="17"/>
  <c r="I33" i="17"/>
  <c r="I34" i="17"/>
  <c r="I35" i="17"/>
  <c r="I36" i="17"/>
  <c r="I37" i="17"/>
  <c r="I38" i="17"/>
  <c r="I39" i="17"/>
  <c r="I40" i="17"/>
  <c r="I41" i="17"/>
  <c r="I42" i="17"/>
  <c r="I43" i="17"/>
  <c r="I45" i="17"/>
  <c r="I46" i="17"/>
  <c r="I47" i="17"/>
  <c r="I48" i="17"/>
  <c r="I49" i="17"/>
  <c r="I50" i="17"/>
  <c r="I51" i="17"/>
  <c r="I52" i="17"/>
  <c r="I53" i="17"/>
  <c r="I54" i="17"/>
  <c r="I55" i="17"/>
  <c r="I56" i="17"/>
  <c r="I57" i="17"/>
  <c r="I58" i="17"/>
  <c r="I59" i="17"/>
  <c r="I60" i="17"/>
  <c r="I61" i="17"/>
  <c r="I62" i="17"/>
  <c r="I63" i="17"/>
  <c r="I64" i="17"/>
  <c r="I65" i="17"/>
  <c r="I66" i="17"/>
  <c r="I67" i="17"/>
  <c r="I68" i="17"/>
  <c r="I69" i="17"/>
  <c r="I70" i="17"/>
  <c r="I71" i="17"/>
  <c r="I72" i="17"/>
  <c r="I73" i="17"/>
  <c r="I74" i="17"/>
  <c r="I75" i="17"/>
  <c r="I76" i="17"/>
  <c r="I77" i="17"/>
  <c r="I78" i="17"/>
  <c r="I79" i="17"/>
  <c r="I80" i="17"/>
  <c r="I81" i="17"/>
  <c r="I82" i="17"/>
  <c r="I83" i="17"/>
  <c r="I84" i="17"/>
  <c r="I85" i="17"/>
  <c r="I86" i="17"/>
  <c r="I87" i="17"/>
  <c r="I88" i="17"/>
  <c r="I89" i="17"/>
  <c r="I90" i="17"/>
  <c r="I91" i="17"/>
  <c r="I92" i="17"/>
  <c r="I93" i="17"/>
  <c r="I94" i="17"/>
  <c r="I95" i="17"/>
  <c r="I96" i="17"/>
  <c r="I3" i="17"/>
  <c r="G97" i="17"/>
  <c r="H97" i="17"/>
  <c r="F97" i="17"/>
  <c r="I103" i="17"/>
  <c r="I104" i="17"/>
  <c r="I105" i="17"/>
  <c r="I106" i="17"/>
  <c r="E3" i="19"/>
  <c r="F3" i="19" s="1"/>
  <c r="E4" i="19"/>
  <c r="F4" i="19" s="1"/>
  <c r="E5" i="19"/>
  <c r="F5" i="19" s="1"/>
  <c r="E6" i="19"/>
  <c r="F6" i="19" s="1"/>
  <c r="E7" i="19"/>
  <c r="F7" i="19" s="1"/>
  <c r="E8" i="19"/>
  <c r="F8" i="19" s="1"/>
  <c r="E9" i="19"/>
  <c r="F9" i="19" s="1"/>
  <c r="E10" i="19"/>
  <c r="F10" i="19" s="1"/>
  <c r="E11" i="19"/>
  <c r="F11" i="19" s="1"/>
  <c r="E12" i="19"/>
  <c r="F12" i="19" s="1"/>
  <c r="E13" i="19"/>
  <c r="F13" i="19" s="1"/>
  <c r="E14" i="19"/>
  <c r="F14" i="19" s="1"/>
  <c r="B15" i="19"/>
  <c r="C15" i="19"/>
  <c r="D15" i="19"/>
  <c r="E27" i="19"/>
  <c r="F27" i="19" s="1"/>
  <c r="E26" i="19"/>
  <c r="F26" i="19" s="1"/>
  <c r="E25" i="19"/>
  <c r="F25" i="19" s="1"/>
  <c r="E24" i="19"/>
  <c r="F24" i="19" s="1"/>
  <c r="E23" i="19"/>
  <c r="F23" i="19" s="1"/>
  <c r="E22" i="19"/>
  <c r="F22" i="19" s="1"/>
  <c r="E21" i="19"/>
  <c r="F21" i="19" s="1"/>
  <c r="E20" i="19"/>
  <c r="D44" i="19"/>
  <c r="C44" i="19"/>
  <c r="B44" i="19"/>
  <c r="E43" i="19"/>
  <c r="F43" i="19" s="1"/>
  <c r="E42" i="19"/>
  <c r="F42" i="19" s="1"/>
  <c r="E41" i="19"/>
  <c r="F41" i="19" s="1"/>
  <c r="E40" i="19"/>
  <c r="F40" i="19" s="1"/>
  <c r="E39" i="19"/>
  <c r="F39" i="19" s="1"/>
  <c r="E38" i="19"/>
  <c r="F38" i="19" s="1"/>
  <c r="E37" i="19"/>
  <c r="F37" i="19" s="1"/>
  <c r="E36" i="19"/>
  <c r="F36" i="19" s="1"/>
  <c r="E35" i="19"/>
  <c r="F35" i="19" s="1"/>
  <c r="E34" i="19"/>
  <c r="F34" i="19" s="1"/>
  <c r="E33" i="19"/>
  <c r="F33" i="19" s="1"/>
  <c r="E32" i="19"/>
  <c r="O4" i="18"/>
  <c r="P4" i="18" s="1"/>
  <c r="O7" i="18"/>
  <c r="P7" i="18" s="1"/>
  <c r="O9" i="18"/>
  <c r="P9" i="18" s="1"/>
  <c r="F15" i="18"/>
  <c r="F16" i="18" s="1"/>
  <c r="G15" i="18"/>
  <c r="G16" i="18" s="1"/>
  <c r="E15" i="18"/>
  <c r="E16" i="18" s="1"/>
  <c r="D15" i="18"/>
  <c r="D16" i="18" s="1"/>
  <c r="C15" i="18"/>
  <c r="C16" i="18" s="1"/>
  <c r="H15" i="18"/>
  <c r="H16" i="18" s="1"/>
  <c r="I15" i="18"/>
  <c r="I16" i="18" s="1"/>
  <c r="K15" i="18"/>
  <c r="K16" i="18" s="1"/>
  <c r="J15" i="18"/>
  <c r="J16" i="18" s="1"/>
  <c r="L15" i="18"/>
  <c r="L16" i="18" s="1"/>
  <c r="M15" i="18"/>
  <c r="M16" i="18" s="1"/>
  <c r="H107" i="17"/>
  <c r="I107" i="17" s="1"/>
  <c r="F107" i="17"/>
  <c r="G107" i="17" s="1"/>
  <c r="O13" i="18"/>
  <c r="P13" i="18" s="1"/>
  <c r="N15" i="18"/>
  <c r="N16" i="18" s="1"/>
  <c r="O14" i="18"/>
  <c r="P14" i="18" s="1"/>
  <c r="O11" i="18"/>
  <c r="P11" i="18" s="1"/>
  <c r="O12" i="18"/>
  <c r="P12" i="18" s="1"/>
  <c r="O10" i="18"/>
  <c r="P10" i="18" s="1"/>
  <c r="O8" i="18"/>
  <c r="P8" i="18" s="1"/>
  <c r="O6" i="18"/>
  <c r="P6" i="18" s="1"/>
  <c r="O5" i="18"/>
  <c r="P5" i="18" s="1"/>
  <c r="O3" i="18"/>
  <c r="K155" i="6"/>
  <c r="I174" i="6"/>
  <c r="J174" i="6"/>
  <c r="H174" i="6"/>
  <c r="K168" i="6"/>
  <c r="L168" i="6" s="1"/>
  <c r="K169" i="6"/>
  <c r="L169" i="6" s="1"/>
  <c r="K170" i="6"/>
  <c r="L170" i="6" s="1"/>
  <c r="K171" i="6"/>
  <c r="L171" i="6" s="1"/>
  <c r="K172" i="6"/>
  <c r="L172" i="6" s="1"/>
  <c r="K173" i="6"/>
  <c r="L173" i="6" s="1"/>
  <c r="K167" i="6"/>
  <c r="K162" i="6"/>
  <c r="M162" i="6" s="1"/>
  <c r="Q162" i="6" s="1"/>
  <c r="K156" i="6"/>
  <c r="K161" i="6"/>
  <c r="M161" i="6" s="1"/>
  <c r="Q161" i="6" s="1"/>
  <c r="K160" i="6"/>
  <c r="L160" i="6" s="1"/>
  <c r="K159" i="6"/>
  <c r="L159" i="6" s="1"/>
  <c r="K158" i="6"/>
  <c r="L158" i="6" s="1"/>
  <c r="K157" i="6"/>
  <c r="M157" i="6" s="1"/>
  <c r="I97" i="17" l="1"/>
  <c r="G27" i="19"/>
  <c r="H27" i="19" s="1"/>
  <c r="E15" i="19"/>
  <c r="F15" i="19"/>
  <c r="G22" i="19"/>
  <c r="H22" i="19" s="1"/>
  <c r="G24" i="19"/>
  <c r="H24" i="19" s="1"/>
  <c r="G26" i="19"/>
  <c r="H26" i="19" s="1"/>
  <c r="G21" i="19"/>
  <c r="H21" i="19" s="1"/>
  <c r="G23" i="19"/>
  <c r="H23" i="19" s="1"/>
  <c r="G25" i="19"/>
  <c r="H25" i="19" s="1"/>
  <c r="E44" i="19"/>
  <c r="F32" i="19"/>
  <c r="F44" i="19" s="1"/>
  <c r="O16" i="18"/>
  <c r="O15" i="18"/>
  <c r="P15" i="18" s="1"/>
  <c r="P3" i="18"/>
  <c r="K174" i="6"/>
  <c r="L174" i="6" s="1"/>
  <c r="L167" i="6"/>
  <c r="L162" i="6"/>
  <c r="L161" i="6"/>
  <c r="Q157" i="6"/>
  <c r="L157" i="6"/>
  <c r="M160" i="6"/>
  <c r="Q160" i="6" s="1"/>
  <c r="M159" i="6"/>
  <c r="Q159" i="6" s="1"/>
  <c r="M158" i="6"/>
  <c r="Q158" i="6" s="1"/>
  <c r="P16" i="1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iguas</author>
  </authors>
  <commentList>
    <comment ref="C67" authorId="0" shapeId="0" xr:uid="{D66F7EAC-8F56-41E4-A417-A010C3264A9A}">
      <text>
        <r>
          <rPr>
            <sz val="9"/>
            <color indexed="81"/>
            <rFont val="돋움"/>
            <family val="3"/>
            <charset val="129"/>
          </rPr>
          <t>서울시교육청</t>
        </r>
        <r>
          <rPr>
            <sz val="9"/>
            <color indexed="81"/>
            <rFont val="Tahoma"/>
            <family val="2"/>
          </rPr>
          <t xml:space="preserve"> </t>
        </r>
        <r>
          <rPr>
            <sz val="9"/>
            <color indexed="81"/>
            <rFont val="돋움"/>
            <family val="3"/>
            <charset val="129"/>
          </rPr>
          <t>추가</t>
        </r>
        <r>
          <rPr>
            <sz val="9"/>
            <color indexed="81"/>
            <rFont val="Tahoma"/>
            <family val="2"/>
          </rPr>
          <t xml:space="preserve"> </t>
        </r>
        <r>
          <rPr>
            <sz val="9"/>
            <color indexed="81"/>
            <rFont val="돋움"/>
            <family val="3"/>
            <charset val="129"/>
          </rPr>
          <t>공개</t>
        </r>
        <r>
          <rPr>
            <sz val="9"/>
            <color indexed="81"/>
            <rFont val="Tahoma"/>
            <family val="2"/>
          </rPr>
          <t xml:space="preserve"> 2022.06.10</t>
        </r>
      </text>
    </comment>
    <comment ref="C87" authorId="0" shapeId="0" xr:uid="{CC868D75-C69F-4084-907C-10218BF08FDE}">
      <text>
        <r>
          <rPr>
            <sz val="9"/>
            <color indexed="81"/>
            <rFont val="돋움"/>
            <family val="3"/>
            <charset val="129"/>
          </rPr>
          <t>서울시교육청</t>
        </r>
        <r>
          <rPr>
            <sz val="9"/>
            <color indexed="81"/>
            <rFont val="Tahoma"/>
            <family val="2"/>
          </rPr>
          <t xml:space="preserve"> </t>
        </r>
        <r>
          <rPr>
            <sz val="9"/>
            <color indexed="81"/>
            <rFont val="돋움"/>
            <family val="3"/>
            <charset val="129"/>
          </rPr>
          <t>추가</t>
        </r>
        <r>
          <rPr>
            <sz val="9"/>
            <color indexed="81"/>
            <rFont val="Tahoma"/>
            <family val="2"/>
          </rPr>
          <t xml:space="preserve"> </t>
        </r>
        <r>
          <rPr>
            <sz val="9"/>
            <color indexed="81"/>
            <rFont val="돋움"/>
            <family val="3"/>
            <charset val="129"/>
          </rPr>
          <t>공개</t>
        </r>
        <r>
          <rPr>
            <sz val="9"/>
            <color indexed="81"/>
            <rFont val="Tahoma"/>
            <family val="2"/>
          </rPr>
          <t xml:space="preserve"> 2022-06-04
* </t>
        </r>
        <r>
          <rPr>
            <sz val="9"/>
            <color indexed="81"/>
            <rFont val="돋움"/>
            <family val="3"/>
            <charset val="129"/>
          </rPr>
          <t>선일이비지니스고등학교</t>
        </r>
        <r>
          <rPr>
            <sz val="9"/>
            <color indexed="81"/>
            <rFont val="Tahoma"/>
            <family val="2"/>
          </rPr>
          <t xml:space="preserve"> </t>
        </r>
        <r>
          <rPr>
            <sz val="9"/>
            <color indexed="81"/>
            <rFont val="돋움"/>
            <family val="3"/>
            <charset val="129"/>
          </rPr>
          <t>교명변경</t>
        </r>
        <r>
          <rPr>
            <sz val="9"/>
            <color indexed="81"/>
            <rFont val="Tahoma"/>
            <family val="2"/>
          </rPr>
          <t xml:space="preserve"> </t>
        </r>
        <r>
          <rPr>
            <sz val="9"/>
            <color indexed="81"/>
            <rFont val="돋움"/>
            <family val="3"/>
            <charset val="129"/>
          </rPr>
          <t>⇒</t>
        </r>
        <r>
          <rPr>
            <sz val="9"/>
            <color indexed="81"/>
            <rFont val="Tahoma"/>
            <family val="2"/>
          </rPr>
          <t xml:space="preserve"> </t>
        </r>
        <r>
          <rPr>
            <sz val="9"/>
            <color indexed="81"/>
            <rFont val="돋움"/>
            <family val="3"/>
            <charset val="129"/>
          </rPr>
          <t>선일빅데이터고등학교</t>
        </r>
        <r>
          <rPr>
            <sz val="9"/>
            <color indexed="81"/>
            <rFont val="Tahoma"/>
            <family val="2"/>
          </rPr>
          <t xml:space="preserve"> (2022. 3. 1.)
* </t>
        </r>
        <r>
          <rPr>
            <sz val="9"/>
            <color indexed="81"/>
            <rFont val="돋움"/>
            <family val="3"/>
            <charset val="129"/>
          </rPr>
          <t>서울고등법원</t>
        </r>
        <r>
          <rPr>
            <sz val="9"/>
            <color indexed="81"/>
            <rFont val="Tahoma"/>
            <family val="2"/>
          </rPr>
          <t>(20</t>
        </r>
        <r>
          <rPr>
            <sz val="9"/>
            <color indexed="81"/>
            <rFont val="돋움"/>
            <family val="3"/>
            <charset val="129"/>
          </rPr>
          <t>누</t>
        </r>
        <r>
          <rPr>
            <sz val="9"/>
            <color indexed="81"/>
            <rFont val="Tahoma"/>
            <family val="2"/>
          </rPr>
          <t xml:space="preserve">38166) </t>
        </r>
        <r>
          <rPr>
            <sz val="9"/>
            <color indexed="81"/>
            <rFont val="돋움"/>
            <family val="3"/>
            <charset val="129"/>
          </rPr>
          <t>해당교</t>
        </r>
        <r>
          <rPr>
            <sz val="9"/>
            <color indexed="81"/>
            <rFont val="Tahoma"/>
            <family val="2"/>
          </rPr>
          <t xml:space="preserve"> </t>
        </r>
        <r>
          <rPr>
            <sz val="9"/>
            <color indexed="81"/>
            <rFont val="돋움"/>
            <family val="3"/>
            <charset val="129"/>
          </rPr>
          <t>징계처리결과</t>
        </r>
        <r>
          <rPr>
            <sz val="9"/>
            <color indexed="81"/>
            <rFont val="Tahoma"/>
            <family val="2"/>
          </rPr>
          <t xml:space="preserve"> </t>
        </r>
        <r>
          <rPr>
            <sz val="9"/>
            <color indexed="81"/>
            <rFont val="돋움"/>
            <family val="3"/>
            <charset val="129"/>
          </rPr>
          <t>오류</t>
        </r>
        <r>
          <rPr>
            <sz val="9"/>
            <color indexed="81"/>
            <rFont val="Tahoma"/>
            <family val="2"/>
          </rPr>
          <t xml:space="preserve"> </t>
        </r>
        <r>
          <rPr>
            <sz val="9"/>
            <color indexed="81"/>
            <rFont val="돋움"/>
            <family val="3"/>
            <charset val="129"/>
          </rPr>
          <t>수정</t>
        </r>
        <r>
          <rPr>
            <sz val="9"/>
            <color indexed="81"/>
            <rFont val="Tahoma"/>
            <family val="2"/>
          </rPr>
          <t xml:space="preserve">: </t>
        </r>
        <r>
          <rPr>
            <sz val="9"/>
            <color indexed="81"/>
            <rFont val="돋움"/>
            <family val="3"/>
            <charset val="129"/>
          </rPr>
          <t>직위해제</t>
        </r>
        <r>
          <rPr>
            <sz val="9"/>
            <color indexed="81"/>
            <rFont val="Tahoma"/>
            <family val="2"/>
          </rPr>
          <t xml:space="preserve"> O </t>
        </r>
        <r>
          <rPr>
            <sz val="9"/>
            <color indexed="81"/>
            <rFont val="돋움"/>
            <family val="3"/>
            <charset val="129"/>
          </rPr>
          <t>⇒</t>
        </r>
        <r>
          <rPr>
            <sz val="9"/>
            <color indexed="81"/>
            <rFont val="Tahoma"/>
            <family val="2"/>
          </rPr>
          <t xml:space="preserve"> X,   </t>
        </r>
        <r>
          <rPr>
            <sz val="9"/>
            <color indexed="81"/>
            <rFont val="돋움"/>
            <family val="3"/>
            <charset val="129"/>
          </rPr>
          <t>해임</t>
        </r>
        <r>
          <rPr>
            <sz val="9"/>
            <color indexed="81"/>
            <rFont val="Tahoma"/>
            <family val="2"/>
          </rPr>
          <t xml:space="preserve"> </t>
        </r>
        <r>
          <rPr>
            <sz val="9"/>
            <color indexed="81"/>
            <rFont val="돋움"/>
            <family val="3"/>
            <charset val="129"/>
          </rPr>
          <t>⇒</t>
        </r>
        <r>
          <rPr>
            <sz val="9"/>
            <color indexed="81"/>
            <rFont val="Tahoma"/>
            <family val="2"/>
          </rPr>
          <t xml:space="preserve"> </t>
        </r>
        <r>
          <rPr>
            <sz val="9"/>
            <color indexed="81"/>
            <rFont val="돋움"/>
            <family val="3"/>
            <charset val="129"/>
          </rPr>
          <t>경고</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iguas</author>
  </authors>
  <commentList>
    <comment ref="E39" authorId="0" shapeId="0" xr:uid="{BD40F934-A45D-48DA-BCA5-CC93AFE7FEEE}">
      <text>
        <r>
          <rPr>
            <sz val="9"/>
            <color indexed="81"/>
            <rFont val="돋움"/>
            <family val="3"/>
            <charset val="129"/>
          </rPr>
          <t>서울시교육청</t>
        </r>
        <r>
          <rPr>
            <sz val="9"/>
            <color indexed="81"/>
            <rFont val="Tahoma"/>
            <family val="2"/>
          </rPr>
          <t xml:space="preserve"> </t>
        </r>
        <r>
          <rPr>
            <sz val="9"/>
            <color indexed="81"/>
            <rFont val="돋움"/>
            <family val="3"/>
            <charset val="129"/>
          </rPr>
          <t>추가</t>
        </r>
        <r>
          <rPr>
            <sz val="9"/>
            <color indexed="81"/>
            <rFont val="Tahoma"/>
            <family val="2"/>
          </rPr>
          <t xml:space="preserve"> </t>
        </r>
        <r>
          <rPr>
            <sz val="9"/>
            <color indexed="81"/>
            <rFont val="돋움"/>
            <family val="3"/>
            <charset val="129"/>
          </rPr>
          <t>공개</t>
        </r>
        <r>
          <rPr>
            <sz val="9"/>
            <color indexed="81"/>
            <rFont val="Tahoma"/>
            <family val="2"/>
          </rPr>
          <t xml:space="preserve"> 2022.06.10</t>
        </r>
      </text>
    </comment>
    <comment ref="E56" authorId="0" shapeId="0" xr:uid="{49FE02AC-2C76-471F-A608-AF9AFD6D5690}">
      <text>
        <r>
          <rPr>
            <sz val="9"/>
            <color indexed="81"/>
            <rFont val="돋움"/>
            <family val="3"/>
            <charset val="129"/>
          </rPr>
          <t>서울시교육청</t>
        </r>
        <r>
          <rPr>
            <sz val="9"/>
            <color indexed="81"/>
            <rFont val="Tahoma"/>
            <family val="2"/>
          </rPr>
          <t xml:space="preserve"> </t>
        </r>
        <r>
          <rPr>
            <sz val="9"/>
            <color indexed="81"/>
            <rFont val="돋움"/>
            <family val="3"/>
            <charset val="129"/>
          </rPr>
          <t>추가</t>
        </r>
        <r>
          <rPr>
            <sz val="9"/>
            <color indexed="81"/>
            <rFont val="Tahoma"/>
            <family val="2"/>
          </rPr>
          <t xml:space="preserve"> </t>
        </r>
        <r>
          <rPr>
            <sz val="9"/>
            <color indexed="81"/>
            <rFont val="돋움"/>
            <family val="3"/>
            <charset val="129"/>
          </rPr>
          <t>공개</t>
        </r>
        <r>
          <rPr>
            <sz val="9"/>
            <color indexed="81"/>
            <rFont val="Tahoma"/>
            <family val="2"/>
          </rPr>
          <t xml:space="preserve"> 2022-06-04
* </t>
        </r>
        <r>
          <rPr>
            <sz val="9"/>
            <color indexed="81"/>
            <rFont val="돋움"/>
            <family val="3"/>
            <charset val="129"/>
          </rPr>
          <t>선일이비지니스고등학교</t>
        </r>
        <r>
          <rPr>
            <sz val="9"/>
            <color indexed="81"/>
            <rFont val="Tahoma"/>
            <family val="2"/>
          </rPr>
          <t xml:space="preserve"> </t>
        </r>
        <r>
          <rPr>
            <sz val="9"/>
            <color indexed="81"/>
            <rFont val="돋움"/>
            <family val="3"/>
            <charset val="129"/>
          </rPr>
          <t>교명변경</t>
        </r>
        <r>
          <rPr>
            <sz val="9"/>
            <color indexed="81"/>
            <rFont val="Tahoma"/>
            <family val="2"/>
          </rPr>
          <t xml:space="preserve"> </t>
        </r>
        <r>
          <rPr>
            <sz val="9"/>
            <color indexed="81"/>
            <rFont val="돋움"/>
            <family val="3"/>
            <charset val="129"/>
          </rPr>
          <t>⇒</t>
        </r>
        <r>
          <rPr>
            <sz val="9"/>
            <color indexed="81"/>
            <rFont val="Tahoma"/>
            <family val="2"/>
          </rPr>
          <t xml:space="preserve"> </t>
        </r>
        <r>
          <rPr>
            <sz val="9"/>
            <color indexed="81"/>
            <rFont val="돋움"/>
            <family val="3"/>
            <charset val="129"/>
          </rPr>
          <t>선일빅데이터고등학교</t>
        </r>
        <r>
          <rPr>
            <sz val="9"/>
            <color indexed="81"/>
            <rFont val="Tahoma"/>
            <family val="2"/>
          </rPr>
          <t xml:space="preserve"> (2022. 3. 1.)
* </t>
        </r>
        <r>
          <rPr>
            <sz val="9"/>
            <color indexed="81"/>
            <rFont val="돋움"/>
            <family val="3"/>
            <charset val="129"/>
          </rPr>
          <t>서울고등법원</t>
        </r>
        <r>
          <rPr>
            <sz val="9"/>
            <color indexed="81"/>
            <rFont val="Tahoma"/>
            <family val="2"/>
          </rPr>
          <t>(20</t>
        </r>
        <r>
          <rPr>
            <sz val="9"/>
            <color indexed="81"/>
            <rFont val="돋움"/>
            <family val="3"/>
            <charset val="129"/>
          </rPr>
          <t>누</t>
        </r>
        <r>
          <rPr>
            <sz val="9"/>
            <color indexed="81"/>
            <rFont val="Tahoma"/>
            <family val="2"/>
          </rPr>
          <t xml:space="preserve">38166) </t>
        </r>
        <r>
          <rPr>
            <sz val="9"/>
            <color indexed="81"/>
            <rFont val="돋움"/>
            <family val="3"/>
            <charset val="129"/>
          </rPr>
          <t>해당교</t>
        </r>
        <r>
          <rPr>
            <sz val="9"/>
            <color indexed="81"/>
            <rFont val="Tahoma"/>
            <family val="2"/>
          </rPr>
          <t xml:space="preserve"> </t>
        </r>
        <r>
          <rPr>
            <sz val="9"/>
            <color indexed="81"/>
            <rFont val="돋움"/>
            <family val="3"/>
            <charset val="129"/>
          </rPr>
          <t>징계처리결과</t>
        </r>
        <r>
          <rPr>
            <sz val="9"/>
            <color indexed="81"/>
            <rFont val="Tahoma"/>
            <family val="2"/>
          </rPr>
          <t xml:space="preserve"> </t>
        </r>
        <r>
          <rPr>
            <sz val="9"/>
            <color indexed="81"/>
            <rFont val="돋움"/>
            <family val="3"/>
            <charset val="129"/>
          </rPr>
          <t>오류</t>
        </r>
        <r>
          <rPr>
            <sz val="9"/>
            <color indexed="81"/>
            <rFont val="Tahoma"/>
            <family val="2"/>
          </rPr>
          <t xml:space="preserve"> </t>
        </r>
        <r>
          <rPr>
            <sz val="9"/>
            <color indexed="81"/>
            <rFont val="돋움"/>
            <family val="3"/>
            <charset val="129"/>
          </rPr>
          <t>수정</t>
        </r>
        <r>
          <rPr>
            <sz val="9"/>
            <color indexed="81"/>
            <rFont val="Tahoma"/>
            <family val="2"/>
          </rPr>
          <t xml:space="preserve">: </t>
        </r>
        <r>
          <rPr>
            <sz val="9"/>
            <color indexed="81"/>
            <rFont val="돋움"/>
            <family val="3"/>
            <charset val="129"/>
          </rPr>
          <t>직위해제</t>
        </r>
        <r>
          <rPr>
            <sz val="9"/>
            <color indexed="81"/>
            <rFont val="Tahoma"/>
            <family val="2"/>
          </rPr>
          <t xml:space="preserve"> O </t>
        </r>
        <r>
          <rPr>
            <sz val="9"/>
            <color indexed="81"/>
            <rFont val="돋움"/>
            <family val="3"/>
            <charset val="129"/>
          </rPr>
          <t>⇒</t>
        </r>
        <r>
          <rPr>
            <sz val="9"/>
            <color indexed="81"/>
            <rFont val="Tahoma"/>
            <family val="2"/>
          </rPr>
          <t xml:space="preserve"> X,   </t>
        </r>
        <r>
          <rPr>
            <sz val="9"/>
            <color indexed="81"/>
            <rFont val="돋움"/>
            <family val="3"/>
            <charset val="129"/>
          </rPr>
          <t>해임</t>
        </r>
        <r>
          <rPr>
            <sz val="9"/>
            <color indexed="81"/>
            <rFont val="Tahoma"/>
            <family val="2"/>
          </rPr>
          <t xml:space="preserve"> </t>
        </r>
        <r>
          <rPr>
            <sz val="9"/>
            <color indexed="81"/>
            <rFont val="돋움"/>
            <family val="3"/>
            <charset val="129"/>
          </rPr>
          <t>⇒</t>
        </r>
        <r>
          <rPr>
            <sz val="9"/>
            <color indexed="81"/>
            <rFont val="Tahoma"/>
            <family val="2"/>
          </rPr>
          <t xml:space="preserve"> </t>
        </r>
        <r>
          <rPr>
            <sz val="9"/>
            <color indexed="81"/>
            <rFont val="돋움"/>
            <family val="3"/>
            <charset val="129"/>
          </rPr>
          <t>경고</t>
        </r>
        <r>
          <rPr>
            <sz val="9"/>
            <color indexed="81"/>
            <rFont val="Tahoma"/>
            <family val="2"/>
          </rPr>
          <t xml:space="preserve"> </t>
        </r>
      </text>
    </comment>
    <comment ref="L174" authorId="0" shapeId="0" xr:uid="{30828600-97CD-4518-9205-DCF72CB13E9C}">
      <text>
        <r>
          <rPr>
            <b/>
            <sz val="9"/>
            <color indexed="81"/>
            <rFont val="Tahoma"/>
            <family val="2"/>
          </rPr>
          <t>(</t>
        </r>
        <r>
          <rPr>
            <b/>
            <sz val="9"/>
            <color indexed="81"/>
            <rFont val="돋움"/>
            <family val="3"/>
            <charset val="129"/>
          </rPr>
          <t>익명</t>
        </r>
        <r>
          <rPr>
            <b/>
            <sz val="9"/>
            <color indexed="81"/>
            <rFont val="Tahoma"/>
            <family val="2"/>
          </rPr>
          <t xml:space="preserve"> </t>
        </r>
        <r>
          <rPr>
            <b/>
            <sz val="9"/>
            <color indexed="81"/>
            <rFont val="돋움"/>
            <family val="3"/>
            <charset val="129"/>
          </rPr>
          <t>신고로</t>
        </r>
        <r>
          <rPr>
            <b/>
            <sz val="9"/>
            <color indexed="81"/>
            <rFont val="Tahoma"/>
            <family val="2"/>
          </rPr>
          <t xml:space="preserve"> </t>
        </r>
        <r>
          <rPr>
            <b/>
            <sz val="9"/>
            <color indexed="81"/>
            <rFont val="돋움"/>
            <family val="3"/>
            <charset val="129"/>
          </rPr>
          <t>피해자</t>
        </r>
        <r>
          <rPr>
            <b/>
            <sz val="9"/>
            <color indexed="81"/>
            <rFont val="Tahoma"/>
            <family val="2"/>
          </rPr>
          <t xml:space="preserve"> </t>
        </r>
        <r>
          <rPr>
            <b/>
            <sz val="9"/>
            <color indexed="81"/>
            <rFont val="돋움"/>
            <family val="3"/>
            <charset val="129"/>
          </rPr>
          <t>특정</t>
        </r>
        <r>
          <rPr>
            <b/>
            <sz val="9"/>
            <color indexed="81"/>
            <rFont val="Tahoma"/>
            <family val="2"/>
          </rPr>
          <t xml:space="preserve"> </t>
        </r>
        <r>
          <rPr>
            <b/>
            <sz val="9"/>
            <color indexed="81"/>
            <rFont val="돋움"/>
            <family val="3"/>
            <charset val="129"/>
          </rPr>
          <t>불가</t>
        </r>
        <r>
          <rPr>
            <b/>
            <sz val="9"/>
            <color indexed="81"/>
            <rFont val="Tahoma"/>
            <family val="2"/>
          </rPr>
          <t>)</t>
        </r>
      </text>
    </comment>
    <comment ref="L179" authorId="0" shapeId="0" xr:uid="{25B8CB8F-59BB-487F-AE6D-6221DBC653FF}">
      <text>
        <r>
          <rPr>
            <b/>
            <sz val="9"/>
            <color indexed="81"/>
            <rFont val="Tahoma"/>
            <family val="2"/>
          </rPr>
          <t>(</t>
        </r>
        <r>
          <rPr>
            <b/>
            <sz val="9"/>
            <color indexed="81"/>
            <rFont val="돋움"/>
            <family val="3"/>
            <charset val="129"/>
          </rPr>
          <t>익명</t>
        </r>
        <r>
          <rPr>
            <b/>
            <sz val="9"/>
            <color indexed="81"/>
            <rFont val="Tahoma"/>
            <family val="2"/>
          </rPr>
          <t xml:space="preserve"> </t>
        </r>
        <r>
          <rPr>
            <b/>
            <sz val="9"/>
            <color indexed="81"/>
            <rFont val="돋움"/>
            <family val="3"/>
            <charset val="129"/>
          </rPr>
          <t>신고로</t>
        </r>
        <r>
          <rPr>
            <b/>
            <sz val="9"/>
            <color indexed="81"/>
            <rFont val="Tahoma"/>
            <family val="2"/>
          </rPr>
          <t xml:space="preserve"> </t>
        </r>
        <r>
          <rPr>
            <b/>
            <sz val="9"/>
            <color indexed="81"/>
            <rFont val="돋움"/>
            <family val="3"/>
            <charset val="129"/>
          </rPr>
          <t>피해자</t>
        </r>
        <r>
          <rPr>
            <b/>
            <sz val="9"/>
            <color indexed="81"/>
            <rFont val="Tahoma"/>
            <family val="2"/>
          </rPr>
          <t xml:space="preserve"> </t>
        </r>
        <r>
          <rPr>
            <b/>
            <sz val="9"/>
            <color indexed="81"/>
            <rFont val="돋움"/>
            <family val="3"/>
            <charset val="129"/>
          </rPr>
          <t>특정</t>
        </r>
        <r>
          <rPr>
            <b/>
            <sz val="9"/>
            <color indexed="81"/>
            <rFont val="Tahoma"/>
            <family val="2"/>
          </rPr>
          <t xml:space="preserve"> </t>
        </r>
        <r>
          <rPr>
            <b/>
            <sz val="9"/>
            <color indexed="81"/>
            <rFont val="돋움"/>
            <family val="3"/>
            <charset val="129"/>
          </rPr>
          <t>불가</t>
        </r>
        <r>
          <rPr>
            <b/>
            <sz val="9"/>
            <color indexed="81"/>
            <rFont val="Tahoma"/>
            <family val="2"/>
          </rPr>
          <t>)</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iguas</author>
  </authors>
  <commentList>
    <comment ref="L3" authorId="0" shapeId="0" xr:uid="{9B81C73C-1CAA-4ED2-8896-365C7E2CA26B}">
      <text>
        <r>
          <rPr>
            <b/>
            <sz val="9"/>
            <color indexed="81"/>
            <rFont val="Tahoma"/>
            <family val="2"/>
          </rPr>
          <t>(</t>
        </r>
        <r>
          <rPr>
            <b/>
            <sz val="9"/>
            <color indexed="81"/>
            <rFont val="돋움"/>
            <family val="3"/>
            <charset val="129"/>
          </rPr>
          <t>익명</t>
        </r>
        <r>
          <rPr>
            <b/>
            <sz val="9"/>
            <color indexed="81"/>
            <rFont val="Tahoma"/>
            <family val="2"/>
          </rPr>
          <t xml:space="preserve"> </t>
        </r>
        <r>
          <rPr>
            <b/>
            <sz val="9"/>
            <color indexed="81"/>
            <rFont val="돋움"/>
            <family val="3"/>
            <charset val="129"/>
          </rPr>
          <t>신고로</t>
        </r>
        <r>
          <rPr>
            <b/>
            <sz val="9"/>
            <color indexed="81"/>
            <rFont val="Tahoma"/>
            <family val="2"/>
          </rPr>
          <t xml:space="preserve"> </t>
        </r>
        <r>
          <rPr>
            <b/>
            <sz val="9"/>
            <color indexed="81"/>
            <rFont val="돋움"/>
            <family val="3"/>
            <charset val="129"/>
          </rPr>
          <t>피해자</t>
        </r>
        <r>
          <rPr>
            <b/>
            <sz val="9"/>
            <color indexed="81"/>
            <rFont val="Tahoma"/>
            <family val="2"/>
          </rPr>
          <t xml:space="preserve"> </t>
        </r>
        <r>
          <rPr>
            <b/>
            <sz val="9"/>
            <color indexed="81"/>
            <rFont val="돋움"/>
            <family val="3"/>
            <charset val="129"/>
          </rPr>
          <t>특정</t>
        </r>
        <r>
          <rPr>
            <b/>
            <sz val="9"/>
            <color indexed="81"/>
            <rFont val="Tahoma"/>
            <family val="2"/>
          </rPr>
          <t xml:space="preserve"> </t>
        </r>
        <r>
          <rPr>
            <b/>
            <sz val="9"/>
            <color indexed="81"/>
            <rFont val="돋움"/>
            <family val="3"/>
            <charset val="129"/>
          </rPr>
          <t>불가</t>
        </r>
        <r>
          <rPr>
            <b/>
            <sz val="9"/>
            <color indexed="81"/>
            <rFont val="Tahoma"/>
            <family val="2"/>
          </rPr>
          <t>)</t>
        </r>
      </text>
    </comment>
    <comment ref="E67" authorId="0" shapeId="0" xr:uid="{C24A9767-1107-40DA-8E94-816ED2912CDB}">
      <text>
        <r>
          <rPr>
            <sz val="9"/>
            <color indexed="81"/>
            <rFont val="돋움"/>
            <family val="3"/>
            <charset val="129"/>
          </rPr>
          <t>서울시교육청</t>
        </r>
        <r>
          <rPr>
            <sz val="9"/>
            <color indexed="81"/>
            <rFont val="Tahoma"/>
            <family val="2"/>
          </rPr>
          <t xml:space="preserve"> </t>
        </r>
        <r>
          <rPr>
            <sz val="9"/>
            <color indexed="81"/>
            <rFont val="돋움"/>
            <family val="3"/>
            <charset val="129"/>
          </rPr>
          <t>추가</t>
        </r>
        <r>
          <rPr>
            <sz val="9"/>
            <color indexed="81"/>
            <rFont val="Tahoma"/>
            <family val="2"/>
          </rPr>
          <t xml:space="preserve"> </t>
        </r>
        <r>
          <rPr>
            <sz val="9"/>
            <color indexed="81"/>
            <rFont val="돋움"/>
            <family val="3"/>
            <charset val="129"/>
          </rPr>
          <t>공개</t>
        </r>
        <r>
          <rPr>
            <sz val="9"/>
            <color indexed="81"/>
            <rFont val="Tahoma"/>
            <family val="2"/>
          </rPr>
          <t xml:space="preserve"> 2022.06.10</t>
        </r>
      </text>
    </comment>
    <comment ref="E87" authorId="0" shapeId="0" xr:uid="{172981FD-37D1-46B6-85B8-292844B29E7D}">
      <text>
        <r>
          <rPr>
            <sz val="9"/>
            <color indexed="81"/>
            <rFont val="돋움"/>
            <family val="3"/>
            <charset val="129"/>
          </rPr>
          <t>서울시교육청</t>
        </r>
        <r>
          <rPr>
            <sz val="9"/>
            <color indexed="81"/>
            <rFont val="Tahoma"/>
            <family val="2"/>
          </rPr>
          <t xml:space="preserve"> </t>
        </r>
        <r>
          <rPr>
            <sz val="9"/>
            <color indexed="81"/>
            <rFont val="돋움"/>
            <family val="3"/>
            <charset val="129"/>
          </rPr>
          <t>추가</t>
        </r>
        <r>
          <rPr>
            <sz val="9"/>
            <color indexed="81"/>
            <rFont val="Tahoma"/>
            <family val="2"/>
          </rPr>
          <t xml:space="preserve"> </t>
        </r>
        <r>
          <rPr>
            <sz val="9"/>
            <color indexed="81"/>
            <rFont val="돋움"/>
            <family val="3"/>
            <charset val="129"/>
          </rPr>
          <t>공개</t>
        </r>
        <r>
          <rPr>
            <sz val="9"/>
            <color indexed="81"/>
            <rFont val="Tahoma"/>
            <family val="2"/>
          </rPr>
          <t xml:space="preserve"> 2022-06-04
* </t>
        </r>
        <r>
          <rPr>
            <sz val="9"/>
            <color indexed="81"/>
            <rFont val="돋움"/>
            <family val="3"/>
            <charset val="129"/>
          </rPr>
          <t>선일이비지니스고등학교</t>
        </r>
        <r>
          <rPr>
            <sz val="9"/>
            <color indexed="81"/>
            <rFont val="Tahoma"/>
            <family val="2"/>
          </rPr>
          <t xml:space="preserve"> </t>
        </r>
        <r>
          <rPr>
            <sz val="9"/>
            <color indexed="81"/>
            <rFont val="돋움"/>
            <family val="3"/>
            <charset val="129"/>
          </rPr>
          <t>교명변경</t>
        </r>
        <r>
          <rPr>
            <sz val="9"/>
            <color indexed="81"/>
            <rFont val="Tahoma"/>
            <family val="2"/>
          </rPr>
          <t xml:space="preserve"> </t>
        </r>
        <r>
          <rPr>
            <sz val="9"/>
            <color indexed="81"/>
            <rFont val="돋움"/>
            <family val="3"/>
            <charset val="129"/>
          </rPr>
          <t>⇒</t>
        </r>
        <r>
          <rPr>
            <sz val="9"/>
            <color indexed="81"/>
            <rFont val="Tahoma"/>
            <family val="2"/>
          </rPr>
          <t xml:space="preserve"> </t>
        </r>
        <r>
          <rPr>
            <sz val="9"/>
            <color indexed="81"/>
            <rFont val="돋움"/>
            <family val="3"/>
            <charset val="129"/>
          </rPr>
          <t>선일빅데이터고등학교</t>
        </r>
        <r>
          <rPr>
            <sz val="9"/>
            <color indexed="81"/>
            <rFont val="Tahoma"/>
            <family val="2"/>
          </rPr>
          <t xml:space="preserve"> (2022. 3. 1.)
* </t>
        </r>
        <r>
          <rPr>
            <sz val="9"/>
            <color indexed="81"/>
            <rFont val="돋움"/>
            <family val="3"/>
            <charset val="129"/>
          </rPr>
          <t>서울고등법원</t>
        </r>
        <r>
          <rPr>
            <sz val="9"/>
            <color indexed="81"/>
            <rFont val="Tahoma"/>
            <family val="2"/>
          </rPr>
          <t>(20</t>
        </r>
        <r>
          <rPr>
            <sz val="9"/>
            <color indexed="81"/>
            <rFont val="돋움"/>
            <family val="3"/>
            <charset val="129"/>
          </rPr>
          <t>누</t>
        </r>
        <r>
          <rPr>
            <sz val="9"/>
            <color indexed="81"/>
            <rFont val="Tahoma"/>
            <family val="2"/>
          </rPr>
          <t xml:space="preserve">38166) </t>
        </r>
        <r>
          <rPr>
            <sz val="9"/>
            <color indexed="81"/>
            <rFont val="돋움"/>
            <family val="3"/>
            <charset val="129"/>
          </rPr>
          <t>해당교</t>
        </r>
        <r>
          <rPr>
            <sz val="9"/>
            <color indexed="81"/>
            <rFont val="Tahoma"/>
            <family val="2"/>
          </rPr>
          <t xml:space="preserve"> </t>
        </r>
        <r>
          <rPr>
            <sz val="9"/>
            <color indexed="81"/>
            <rFont val="돋움"/>
            <family val="3"/>
            <charset val="129"/>
          </rPr>
          <t>징계처리결과</t>
        </r>
        <r>
          <rPr>
            <sz val="9"/>
            <color indexed="81"/>
            <rFont val="Tahoma"/>
            <family val="2"/>
          </rPr>
          <t xml:space="preserve"> </t>
        </r>
        <r>
          <rPr>
            <sz val="9"/>
            <color indexed="81"/>
            <rFont val="돋움"/>
            <family val="3"/>
            <charset val="129"/>
          </rPr>
          <t>오류</t>
        </r>
        <r>
          <rPr>
            <sz val="9"/>
            <color indexed="81"/>
            <rFont val="Tahoma"/>
            <family val="2"/>
          </rPr>
          <t xml:space="preserve"> </t>
        </r>
        <r>
          <rPr>
            <sz val="9"/>
            <color indexed="81"/>
            <rFont val="돋움"/>
            <family val="3"/>
            <charset val="129"/>
          </rPr>
          <t>수정</t>
        </r>
        <r>
          <rPr>
            <sz val="9"/>
            <color indexed="81"/>
            <rFont val="Tahoma"/>
            <family val="2"/>
          </rPr>
          <t xml:space="preserve">: </t>
        </r>
        <r>
          <rPr>
            <sz val="9"/>
            <color indexed="81"/>
            <rFont val="돋움"/>
            <family val="3"/>
            <charset val="129"/>
          </rPr>
          <t>직위해제</t>
        </r>
        <r>
          <rPr>
            <sz val="9"/>
            <color indexed="81"/>
            <rFont val="Tahoma"/>
            <family val="2"/>
          </rPr>
          <t xml:space="preserve"> O </t>
        </r>
        <r>
          <rPr>
            <sz val="9"/>
            <color indexed="81"/>
            <rFont val="돋움"/>
            <family val="3"/>
            <charset val="129"/>
          </rPr>
          <t>⇒</t>
        </r>
        <r>
          <rPr>
            <sz val="9"/>
            <color indexed="81"/>
            <rFont val="Tahoma"/>
            <family val="2"/>
          </rPr>
          <t xml:space="preserve"> X,   </t>
        </r>
        <r>
          <rPr>
            <sz val="9"/>
            <color indexed="81"/>
            <rFont val="돋움"/>
            <family val="3"/>
            <charset val="129"/>
          </rPr>
          <t>해임</t>
        </r>
        <r>
          <rPr>
            <sz val="9"/>
            <color indexed="81"/>
            <rFont val="Tahoma"/>
            <family val="2"/>
          </rPr>
          <t xml:space="preserve"> </t>
        </r>
        <r>
          <rPr>
            <sz val="9"/>
            <color indexed="81"/>
            <rFont val="돋움"/>
            <family val="3"/>
            <charset val="129"/>
          </rPr>
          <t>⇒</t>
        </r>
        <r>
          <rPr>
            <sz val="9"/>
            <color indexed="81"/>
            <rFont val="Tahoma"/>
            <family val="2"/>
          </rPr>
          <t xml:space="preserve"> </t>
        </r>
        <r>
          <rPr>
            <sz val="9"/>
            <color indexed="81"/>
            <rFont val="돋움"/>
            <family val="3"/>
            <charset val="129"/>
          </rPr>
          <t>경고</t>
        </r>
        <r>
          <rPr>
            <sz val="9"/>
            <color indexed="81"/>
            <rFont val="Tahoma"/>
            <family val="2"/>
          </rPr>
          <t xml:space="preserve"> </t>
        </r>
      </text>
    </comment>
    <comment ref="L179" authorId="0" shapeId="0" xr:uid="{865D6FE7-8977-45B5-8FB7-96191D0C2951}">
      <text>
        <r>
          <rPr>
            <b/>
            <sz val="9"/>
            <color indexed="81"/>
            <rFont val="Tahoma"/>
            <family val="2"/>
          </rPr>
          <t>(</t>
        </r>
        <r>
          <rPr>
            <b/>
            <sz val="9"/>
            <color indexed="81"/>
            <rFont val="돋움"/>
            <family val="3"/>
            <charset val="129"/>
          </rPr>
          <t>익명</t>
        </r>
        <r>
          <rPr>
            <b/>
            <sz val="9"/>
            <color indexed="81"/>
            <rFont val="Tahoma"/>
            <family val="2"/>
          </rPr>
          <t xml:space="preserve"> </t>
        </r>
        <r>
          <rPr>
            <b/>
            <sz val="9"/>
            <color indexed="81"/>
            <rFont val="돋움"/>
            <family val="3"/>
            <charset val="129"/>
          </rPr>
          <t>신고로</t>
        </r>
        <r>
          <rPr>
            <b/>
            <sz val="9"/>
            <color indexed="81"/>
            <rFont val="Tahoma"/>
            <family val="2"/>
          </rPr>
          <t xml:space="preserve"> </t>
        </r>
        <r>
          <rPr>
            <b/>
            <sz val="9"/>
            <color indexed="81"/>
            <rFont val="돋움"/>
            <family val="3"/>
            <charset val="129"/>
          </rPr>
          <t>피해자</t>
        </r>
        <r>
          <rPr>
            <b/>
            <sz val="9"/>
            <color indexed="81"/>
            <rFont val="Tahoma"/>
            <family val="2"/>
          </rPr>
          <t xml:space="preserve"> </t>
        </r>
        <r>
          <rPr>
            <b/>
            <sz val="9"/>
            <color indexed="81"/>
            <rFont val="돋움"/>
            <family val="3"/>
            <charset val="129"/>
          </rPr>
          <t>특정</t>
        </r>
        <r>
          <rPr>
            <b/>
            <sz val="9"/>
            <color indexed="81"/>
            <rFont val="Tahoma"/>
            <family val="2"/>
          </rPr>
          <t xml:space="preserve"> </t>
        </r>
        <r>
          <rPr>
            <b/>
            <sz val="9"/>
            <color indexed="81"/>
            <rFont val="돋움"/>
            <family val="3"/>
            <charset val="129"/>
          </rPr>
          <t>불가</t>
        </r>
        <r>
          <rPr>
            <b/>
            <sz val="9"/>
            <color indexed="81"/>
            <rFont val="Tahoma"/>
            <family val="2"/>
          </rPr>
          <t>)</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iguas</author>
  </authors>
  <commentList>
    <comment ref="A2" authorId="0" shapeId="0" xr:uid="{8D9F4A62-64EE-42E2-A121-A31DB7A1800A}">
      <text>
        <r>
          <rPr>
            <sz val="9"/>
            <color indexed="81"/>
            <rFont val="Tahoma"/>
            <family val="2"/>
          </rPr>
          <t xml:space="preserve">* </t>
        </r>
        <r>
          <rPr>
            <sz val="9"/>
            <color indexed="81"/>
            <rFont val="돋움"/>
            <family val="3"/>
            <charset val="129"/>
          </rPr>
          <t>선일이비지니스고등학교</t>
        </r>
        <r>
          <rPr>
            <sz val="9"/>
            <color indexed="81"/>
            <rFont val="Tahoma"/>
            <family val="2"/>
          </rPr>
          <t xml:space="preserve"> </t>
        </r>
        <r>
          <rPr>
            <sz val="9"/>
            <color indexed="81"/>
            <rFont val="돋움"/>
            <family val="3"/>
            <charset val="129"/>
          </rPr>
          <t>교명변경</t>
        </r>
        <r>
          <rPr>
            <sz val="9"/>
            <color indexed="81"/>
            <rFont val="Tahoma"/>
            <family val="2"/>
          </rPr>
          <t xml:space="preserve"> </t>
        </r>
        <r>
          <rPr>
            <sz val="9"/>
            <color indexed="81"/>
            <rFont val="돋움"/>
            <family val="3"/>
            <charset val="129"/>
          </rPr>
          <t>⇒</t>
        </r>
        <r>
          <rPr>
            <sz val="9"/>
            <color indexed="81"/>
            <rFont val="Tahoma"/>
            <family val="2"/>
          </rPr>
          <t xml:space="preserve"> </t>
        </r>
        <r>
          <rPr>
            <sz val="9"/>
            <color indexed="81"/>
            <rFont val="돋움"/>
            <family val="3"/>
            <charset val="129"/>
          </rPr>
          <t>선일빅데이터고등학교</t>
        </r>
        <r>
          <rPr>
            <sz val="9"/>
            <color indexed="81"/>
            <rFont val="Tahoma"/>
            <family val="2"/>
          </rPr>
          <t xml:space="preserve"> (2022. 3. 1.)
* </t>
        </r>
        <r>
          <rPr>
            <sz val="9"/>
            <color indexed="81"/>
            <rFont val="돋움"/>
            <family val="3"/>
            <charset val="129"/>
          </rPr>
          <t>서울고등법원</t>
        </r>
        <r>
          <rPr>
            <sz val="9"/>
            <color indexed="81"/>
            <rFont val="Tahoma"/>
            <family val="2"/>
          </rPr>
          <t>(20</t>
        </r>
        <r>
          <rPr>
            <sz val="9"/>
            <color indexed="81"/>
            <rFont val="돋움"/>
            <family val="3"/>
            <charset val="129"/>
          </rPr>
          <t>누</t>
        </r>
        <r>
          <rPr>
            <sz val="9"/>
            <color indexed="81"/>
            <rFont val="Tahoma"/>
            <family val="2"/>
          </rPr>
          <t xml:space="preserve">38166) </t>
        </r>
        <r>
          <rPr>
            <sz val="9"/>
            <color indexed="81"/>
            <rFont val="돋움"/>
            <family val="3"/>
            <charset val="129"/>
          </rPr>
          <t>해당교</t>
        </r>
        <r>
          <rPr>
            <sz val="9"/>
            <color indexed="81"/>
            <rFont val="Tahoma"/>
            <family val="2"/>
          </rPr>
          <t xml:space="preserve"> </t>
        </r>
        <r>
          <rPr>
            <sz val="9"/>
            <color indexed="81"/>
            <rFont val="돋움"/>
            <family val="3"/>
            <charset val="129"/>
          </rPr>
          <t>징계처리결과</t>
        </r>
        <r>
          <rPr>
            <sz val="9"/>
            <color indexed="81"/>
            <rFont val="Tahoma"/>
            <family val="2"/>
          </rPr>
          <t xml:space="preserve"> </t>
        </r>
        <r>
          <rPr>
            <sz val="9"/>
            <color indexed="81"/>
            <rFont val="돋움"/>
            <family val="3"/>
            <charset val="129"/>
          </rPr>
          <t>오류</t>
        </r>
        <r>
          <rPr>
            <sz val="9"/>
            <color indexed="81"/>
            <rFont val="Tahoma"/>
            <family val="2"/>
          </rPr>
          <t xml:space="preserve"> </t>
        </r>
        <r>
          <rPr>
            <sz val="9"/>
            <color indexed="81"/>
            <rFont val="돋움"/>
            <family val="3"/>
            <charset val="129"/>
          </rPr>
          <t>수정</t>
        </r>
        <r>
          <rPr>
            <sz val="9"/>
            <color indexed="81"/>
            <rFont val="Tahoma"/>
            <family val="2"/>
          </rPr>
          <t xml:space="preserve">: </t>
        </r>
        <r>
          <rPr>
            <sz val="9"/>
            <color indexed="81"/>
            <rFont val="돋움"/>
            <family val="3"/>
            <charset val="129"/>
          </rPr>
          <t>직위해제</t>
        </r>
        <r>
          <rPr>
            <sz val="9"/>
            <color indexed="81"/>
            <rFont val="Tahoma"/>
            <family val="2"/>
          </rPr>
          <t xml:space="preserve"> O </t>
        </r>
        <r>
          <rPr>
            <sz val="9"/>
            <color indexed="81"/>
            <rFont val="돋움"/>
            <family val="3"/>
            <charset val="129"/>
          </rPr>
          <t>⇒</t>
        </r>
        <r>
          <rPr>
            <sz val="9"/>
            <color indexed="81"/>
            <rFont val="Tahoma"/>
            <family val="2"/>
          </rPr>
          <t xml:space="preserve"> X,   </t>
        </r>
        <r>
          <rPr>
            <sz val="9"/>
            <color indexed="81"/>
            <rFont val="돋움"/>
            <family val="3"/>
            <charset val="129"/>
          </rPr>
          <t>해임</t>
        </r>
        <r>
          <rPr>
            <sz val="9"/>
            <color indexed="81"/>
            <rFont val="Tahoma"/>
            <family val="2"/>
          </rPr>
          <t xml:space="preserve"> </t>
        </r>
        <r>
          <rPr>
            <sz val="9"/>
            <color indexed="81"/>
            <rFont val="돋움"/>
            <family val="3"/>
            <charset val="129"/>
          </rPr>
          <t>⇒</t>
        </r>
        <r>
          <rPr>
            <sz val="9"/>
            <color indexed="81"/>
            <rFont val="Tahoma"/>
            <family val="2"/>
          </rPr>
          <t xml:space="preserve"> </t>
        </r>
        <r>
          <rPr>
            <sz val="9"/>
            <color indexed="81"/>
            <rFont val="돋움"/>
            <family val="3"/>
            <charset val="129"/>
          </rPr>
          <t>경고</t>
        </r>
        <r>
          <rPr>
            <sz val="9"/>
            <color indexed="81"/>
            <rFont val="Tahoma"/>
            <family val="2"/>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iguas</author>
  </authors>
  <commentList>
    <comment ref="B55" authorId="0" shapeId="0" xr:uid="{33C18193-0976-4F1F-9C4A-FAAA278B8C28}">
      <text>
        <r>
          <rPr>
            <sz val="9"/>
            <color indexed="81"/>
            <rFont val="돋움"/>
            <family val="3"/>
            <charset val="129"/>
          </rPr>
          <t>서울시교육청</t>
        </r>
        <r>
          <rPr>
            <sz val="9"/>
            <color indexed="81"/>
            <rFont val="Tahoma"/>
            <family val="2"/>
          </rPr>
          <t xml:space="preserve"> </t>
        </r>
        <r>
          <rPr>
            <sz val="9"/>
            <color indexed="81"/>
            <rFont val="돋움"/>
            <family val="3"/>
            <charset val="129"/>
          </rPr>
          <t>추가</t>
        </r>
        <r>
          <rPr>
            <sz val="9"/>
            <color indexed="81"/>
            <rFont val="Tahoma"/>
            <family val="2"/>
          </rPr>
          <t xml:space="preserve"> </t>
        </r>
        <r>
          <rPr>
            <sz val="9"/>
            <color indexed="81"/>
            <rFont val="돋움"/>
            <family val="3"/>
            <charset val="129"/>
          </rPr>
          <t>공개</t>
        </r>
        <r>
          <rPr>
            <sz val="9"/>
            <color indexed="81"/>
            <rFont val="Tahoma"/>
            <family val="2"/>
          </rPr>
          <t xml:space="preserve"> 2022-06-04
* </t>
        </r>
        <r>
          <rPr>
            <sz val="9"/>
            <color indexed="81"/>
            <rFont val="돋움"/>
            <family val="3"/>
            <charset val="129"/>
          </rPr>
          <t>선일이비지니스고등학교</t>
        </r>
        <r>
          <rPr>
            <sz val="9"/>
            <color indexed="81"/>
            <rFont val="Tahoma"/>
            <family val="2"/>
          </rPr>
          <t xml:space="preserve"> </t>
        </r>
        <r>
          <rPr>
            <sz val="9"/>
            <color indexed="81"/>
            <rFont val="돋움"/>
            <family val="3"/>
            <charset val="129"/>
          </rPr>
          <t>교명변경</t>
        </r>
        <r>
          <rPr>
            <sz val="9"/>
            <color indexed="81"/>
            <rFont val="Tahoma"/>
            <family val="2"/>
          </rPr>
          <t xml:space="preserve"> </t>
        </r>
        <r>
          <rPr>
            <sz val="9"/>
            <color indexed="81"/>
            <rFont val="돋움"/>
            <family val="3"/>
            <charset val="129"/>
          </rPr>
          <t>⇒</t>
        </r>
        <r>
          <rPr>
            <sz val="9"/>
            <color indexed="81"/>
            <rFont val="Tahoma"/>
            <family val="2"/>
          </rPr>
          <t xml:space="preserve"> </t>
        </r>
        <r>
          <rPr>
            <sz val="9"/>
            <color indexed="81"/>
            <rFont val="돋움"/>
            <family val="3"/>
            <charset val="129"/>
          </rPr>
          <t>선일빅데이터고등학교</t>
        </r>
        <r>
          <rPr>
            <sz val="9"/>
            <color indexed="81"/>
            <rFont val="Tahoma"/>
            <family val="2"/>
          </rPr>
          <t xml:space="preserve"> (2022. 3. 1.)
* </t>
        </r>
        <r>
          <rPr>
            <sz val="9"/>
            <color indexed="81"/>
            <rFont val="돋움"/>
            <family val="3"/>
            <charset val="129"/>
          </rPr>
          <t>서울고등법원</t>
        </r>
        <r>
          <rPr>
            <sz val="9"/>
            <color indexed="81"/>
            <rFont val="Tahoma"/>
            <family val="2"/>
          </rPr>
          <t>(20</t>
        </r>
        <r>
          <rPr>
            <sz val="9"/>
            <color indexed="81"/>
            <rFont val="돋움"/>
            <family val="3"/>
            <charset val="129"/>
          </rPr>
          <t>누</t>
        </r>
        <r>
          <rPr>
            <sz val="9"/>
            <color indexed="81"/>
            <rFont val="Tahoma"/>
            <family val="2"/>
          </rPr>
          <t xml:space="preserve">38166) </t>
        </r>
        <r>
          <rPr>
            <sz val="9"/>
            <color indexed="81"/>
            <rFont val="돋움"/>
            <family val="3"/>
            <charset val="129"/>
          </rPr>
          <t>해당교</t>
        </r>
        <r>
          <rPr>
            <sz val="9"/>
            <color indexed="81"/>
            <rFont val="Tahoma"/>
            <family val="2"/>
          </rPr>
          <t xml:space="preserve"> </t>
        </r>
        <r>
          <rPr>
            <sz val="9"/>
            <color indexed="81"/>
            <rFont val="돋움"/>
            <family val="3"/>
            <charset val="129"/>
          </rPr>
          <t>징계처리결과</t>
        </r>
        <r>
          <rPr>
            <sz val="9"/>
            <color indexed="81"/>
            <rFont val="Tahoma"/>
            <family val="2"/>
          </rPr>
          <t xml:space="preserve"> </t>
        </r>
        <r>
          <rPr>
            <sz val="9"/>
            <color indexed="81"/>
            <rFont val="돋움"/>
            <family val="3"/>
            <charset val="129"/>
          </rPr>
          <t>오류</t>
        </r>
        <r>
          <rPr>
            <sz val="9"/>
            <color indexed="81"/>
            <rFont val="Tahoma"/>
            <family val="2"/>
          </rPr>
          <t xml:space="preserve"> </t>
        </r>
        <r>
          <rPr>
            <sz val="9"/>
            <color indexed="81"/>
            <rFont val="돋움"/>
            <family val="3"/>
            <charset val="129"/>
          </rPr>
          <t>수정</t>
        </r>
        <r>
          <rPr>
            <sz val="9"/>
            <color indexed="81"/>
            <rFont val="Tahoma"/>
            <family val="2"/>
          </rPr>
          <t xml:space="preserve">: </t>
        </r>
        <r>
          <rPr>
            <sz val="9"/>
            <color indexed="81"/>
            <rFont val="돋움"/>
            <family val="3"/>
            <charset val="129"/>
          </rPr>
          <t>직위해제</t>
        </r>
        <r>
          <rPr>
            <sz val="9"/>
            <color indexed="81"/>
            <rFont val="Tahoma"/>
            <family val="2"/>
          </rPr>
          <t xml:space="preserve"> O </t>
        </r>
        <r>
          <rPr>
            <sz val="9"/>
            <color indexed="81"/>
            <rFont val="돋움"/>
            <family val="3"/>
            <charset val="129"/>
          </rPr>
          <t>⇒</t>
        </r>
        <r>
          <rPr>
            <sz val="9"/>
            <color indexed="81"/>
            <rFont val="Tahoma"/>
            <family val="2"/>
          </rPr>
          <t xml:space="preserve"> X,   </t>
        </r>
        <r>
          <rPr>
            <sz val="9"/>
            <color indexed="81"/>
            <rFont val="돋움"/>
            <family val="3"/>
            <charset val="129"/>
          </rPr>
          <t>해임</t>
        </r>
        <r>
          <rPr>
            <sz val="9"/>
            <color indexed="81"/>
            <rFont val="Tahoma"/>
            <family val="2"/>
          </rPr>
          <t xml:space="preserve"> </t>
        </r>
        <r>
          <rPr>
            <sz val="9"/>
            <color indexed="81"/>
            <rFont val="돋움"/>
            <family val="3"/>
            <charset val="129"/>
          </rPr>
          <t>⇒</t>
        </r>
        <r>
          <rPr>
            <sz val="9"/>
            <color indexed="81"/>
            <rFont val="Tahoma"/>
            <family val="2"/>
          </rPr>
          <t xml:space="preserve"> </t>
        </r>
        <r>
          <rPr>
            <sz val="9"/>
            <color indexed="81"/>
            <rFont val="돋움"/>
            <family val="3"/>
            <charset val="129"/>
          </rPr>
          <t>경고</t>
        </r>
        <r>
          <rPr>
            <sz val="9"/>
            <color indexed="81"/>
            <rFont val="Tahoma"/>
            <family val="2"/>
          </rPr>
          <t xml:space="preserve"> </t>
        </r>
      </text>
    </comment>
    <comment ref="A129" authorId="0" shapeId="0" xr:uid="{AC704514-38F3-4451-AB9F-E22DCA8DFB66}">
      <text>
        <r>
          <rPr>
            <b/>
            <sz val="9"/>
            <color indexed="81"/>
            <rFont val="돋움"/>
            <family val="3"/>
            <charset val="129"/>
          </rPr>
          <t>서울시교육청</t>
        </r>
        <r>
          <rPr>
            <b/>
            <sz val="9"/>
            <color indexed="81"/>
            <rFont val="Tahoma"/>
            <family val="2"/>
          </rPr>
          <t xml:space="preserve"> </t>
        </r>
        <r>
          <rPr>
            <b/>
            <sz val="9"/>
            <color indexed="81"/>
            <rFont val="돋움"/>
            <family val="3"/>
            <charset val="129"/>
          </rPr>
          <t>추가</t>
        </r>
        <r>
          <rPr>
            <b/>
            <sz val="9"/>
            <color indexed="81"/>
            <rFont val="Tahoma"/>
            <family val="2"/>
          </rPr>
          <t xml:space="preserve"> </t>
        </r>
        <r>
          <rPr>
            <b/>
            <sz val="9"/>
            <color indexed="81"/>
            <rFont val="돋움"/>
            <family val="3"/>
            <charset val="129"/>
          </rPr>
          <t>공개</t>
        </r>
        <r>
          <rPr>
            <b/>
            <sz val="9"/>
            <color indexed="81"/>
            <rFont val="Tahoma"/>
            <family val="2"/>
          </rPr>
          <t xml:space="preserve"> 2022.06.10</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iguas</author>
  </authors>
  <commentList>
    <comment ref="M1" authorId="0" shapeId="0" xr:uid="{97DB1514-12B6-4057-9F01-D53AF5333023}">
      <text>
        <r>
          <rPr>
            <b/>
            <sz val="9"/>
            <color indexed="81"/>
            <rFont val="돋움"/>
            <family val="3"/>
            <charset val="129"/>
          </rPr>
          <t>서울</t>
        </r>
        <r>
          <rPr>
            <b/>
            <sz val="9"/>
            <color indexed="81"/>
            <rFont val="Tahoma"/>
            <family val="2"/>
          </rPr>
          <t xml:space="preserve"> </t>
        </r>
        <r>
          <rPr>
            <b/>
            <sz val="9"/>
            <color indexed="81"/>
            <rFont val="돋움"/>
            <family val="3"/>
            <charset val="129"/>
          </rPr>
          <t>가해교사</t>
        </r>
        <r>
          <rPr>
            <b/>
            <sz val="9"/>
            <color indexed="81"/>
            <rFont val="Tahoma"/>
            <family val="2"/>
          </rPr>
          <t xml:space="preserve"> 187</t>
        </r>
        <r>
          <rPr>
            <b/>
            <sz val="9"/>
            <color indexed="81"/>
            <rFont val="돋움"/>
            <family val="3"/>
            <charset val="129"/>
          </rPr>
          <t>명</t>
        </r>
        <r>
          <rPr>
            <b/>
            <sz val="9"/>
            <color indexed="81"/>
            <rFont val="Tahoma"/>
            <family val="2"/>
          </rPr>
          <t xml:space="preserve"> </t>
        </r>
        <r>
          <rPr>
            <b/>
            <sz val="9"/>
            <color indexed="81"/>
            <rFont val="돋움"/>
            <family val="3"/>
            <charset val="129"/>
          </rPr>
          <t>중</t>
        </r>
        <r>
          <rPr>
            <b/>
            <sz val="9"/>
            <color indexed="81"/>
            <rFont val="Tahoma"/>
            <family val="2"/>
          </rPr>
          <t xml:space="preserve"> </t>
        </r>
        <r>
          <rPr>
            <b/>
            <sz val="9"/>
            <color indexed="81"/>
            <rFont val="돋움"/>
            <family val="3"/>
            <charset val="129"/>
          </rPr>
          <t>고발</t>
        </r>
        <r>
          <rPr>
            <b/>
            <sz val="9"/>
            <color indexed="81"/>
            <rFont val="Tahoma"/>
            <family val="2"/>
          </rPr>
          <t xml:space="preserve"> 151</t>
        </r>
        <r>
          <rPr>
            <b/>
            <sz val="9"/>
            <color indexed="81"/>
            <rFont val="돋움"/>
            <family val="3"/>
            <charset val="129"/>
          </rPr>
          <t>명</t>
        </r>
        <r>
          <rPr>
            <b/>
            <sz val="9"/>
            <color indexed="81"/>
            <rFont val="Tahoma"/>
            <family val="2"/>
          </rPr>
          <t xml:space="preserve"> (80.7%)</t>
        </r>
      </text>
    </comment>
  </commentList>
</comments>
</file>

<file path=xl/sharedStrings.xml><?xml version="1.0" encoding="utf-8"?>
<sst xmlns="http://schemas.openxmlformats.org/spreadsheetml/2006/main" count="15014" uniqueCount="1485">
  <si>
    <t>학교 연번</t>
    <phoneticPr fontId="1" type="noConversion"/>
  </si>
  <si>
    <t>설립
(지역)</t>
    <phoneticPr fontId="1" type="noConversion"/>
  </si>
  <si>
    <t>학교명
(실명)</t>
    <phoneticPr fontId="1" type="noConversion"/>
  </si>
  <si>
    <t>교육청 담당부서</t>
    <phoneticPr fontId="1" type="noConversion"/>
  </si>
  <si>
    <t>신고 일시</t>
    <phoneticPr fontId="1" type="noConversion"/>
  </si>
  <si>
    <t>신고 경로</t>
    <phoneticPr fontId="1" type="noConversion"/>
  </si>
  <si>
    <t>사건 개요
(상세내용 별지 제출)</t>
    <phoneticPr fontId="1" type="noConversion"/>
  </si>
  <si>
    <t>경력사항
(기간/학교명/지역)</t>
    <phoneticPr fontId="1" type="noConversion"/>
  </si>
  <si>
    <t>피해자/가해자 분리 여부</t>
    <phoneticPr fontId="1" type="noConversion"/>
  </si>
  <si>
    <t>직위해제일</t>
    <phoneticPr fontId="1" type="noConversion"/>
  </si>
  <si>
    <t>감사실시 여부</t>
    <phoneticPr fontId="1" type="noConversion"/>
  </si>
  <si>
    <t>감사 기간</t>
    <phoneticPr fontId="1" type="noConversion"/>
  </si>
  <si>
    <t xml:space="preserve">장학사 파견(조사) 기간 </t>
    <phoneticPr fontId="1" type="noConversion"/>
  </si>
  <si>
    <t>교육청 징계요구 내용</t>
    <phoneticPr fontId="1" type="noConversion"/>
  </si>
  <si>
    <t>징계 처리 결과</t>
    <phoneticPr fontId="1" type="noConversion"/>
  </si>
  <si>
    <t>퇴직일 또는 복귀일</t>
    <phoneticPr fontId="1" type="noConversion"/>
  </si>
  <si>
    <t>교육부 보고일</t>
    <phoneticPr fontId="1" type="noConversion"/>
  </si>
  <si>
    <t>고발 여부</t>
    <phoneticPr fontId="1" type="noConversion"/>
  </si>
  <si>
    <t>고발일</t>
    <phoneticPr fontId="1" type="noConversion"/>
  </si>
  <si>
    <t>고발 기관</t>
    <phoneticPr fontId="1" type="noConversion"/>
  </si>
  <si>
    <t>수사/재판 진행 상황</t>
    <phoneticPr fontId="1" type="noConversion"/>
  </si>
  <si>
    <t>피해학생 지원 여부</t>
    <phoneticPr fontId="1" type="noConversion"/>
  </si>
  <si>
    <t>지원 기관</t>
    <phoneticPr fontId="1" type="noConversion"/>
  </si>
  <si>
    <t>지원 내용</t>
    <phoneticPr fontId="1" type="noConversion"/>
  </si>
  <si>
    <t>O</t>
    <phoneticPr fontId="1" type="noConversion"/>
  </si>
  <si>
    <t>2018.10.01.</t>
    <phoneticPr fontId="1" type="noConversion"/>
  </si>
  <si>
    <t>파면</t>
    <phoneticPr fontId="1" type="noConversion"/>
  </si>
  <si>
    <t>2019.01.04.</t>
    <phoneticPr fontId="1" type="noConversion"/>
  </si>
  <si>
    <t>공문</t>
  </si>
  <si>
    <t>언어적 성희롱</t>
    <phoneticPr fontId="1" type="noConversion"/>
  </si>
  <si>
    <t>2019.02.13.</t>
    <phoneticPr fontId="1" type="noConversion"/>
  </si>
  <si>
    <t>X</t>
    <phoneticPr fontId="1" type="noConversion"/>
  </si>
  <si>
    <t>2020.02.14.</t>
    <phoneticPr fontId="1" type="noConversion"/>
  </si>
  <si>
    <t>O</t>
  </si>
  <si>
    <t>2018.12.13.</t>
    <phoneticPr fontId="1" type="noConversion"/>
  </si>
  <si>
    <t>해당기관 해당자 관련 정보 없음</t>
  </si>
  <si>
    <t xml:space="preserve">해당 학교
</t>
    <phoneticPr fontId="1" type="noConversion"/>
  </si>
  <si>
    <t>심리상담 및 조언(1호)</t>
    <phoneticPr fontId="1" type="noConversion"/>
  </si>
  <si>
    <t>2019.01.29.</t>
    <phoneticPr fontId="1" type="noConversion"/>
  </si>
  <si>
    <t>2019.09.12.</t>
    <phoneticPr fontId="1" type="noConversion"/>
  </si>
  <si>
    <t>보호처분/관련 정보 없음</t>
    <phoneticPr fontId="1" type="noConversion"/>
  </si>
  <si>
    <t>해당 학교</t>
    <phoneticPr fontId="1" type="noConversion"/>
  </si>
  <si>
    <t>집단 상담</t>
    <phoneticPr fontId="1" type="noConversion"/>
  </si>
  <si>
    <t>2019.02.01.</t>
    <phoneticPr fontId="1" type="noConversion"/>
  </si>
  <si>
    <t>성추행</t>
    <phoneticPr fontId="1" type="noConversion"/>
  </si>
  <si>
    <t>2019.01.30.</t>
    <phoneticPr fontId="1" type="noConversion"/>
  </si>
  <si>
    <t>SPO</t>
    <phoneticPr fontId="1" type="noConversion"/>
  </si>
  <si>
    <t>상담활동</t>
    <phoneticPr fontId="1" type="noConversion"/>
  </si>
  <si>
    <t>핫라인</t>
  </si>
  <si>
    <t>해당없음(졸업생)</t>
  </si>
  <si>
    <t>해당없음(졸업생)</t>
    <phoneticPr fontId="1" type="noConversion"/>
  </si>
  <si>
    <t>2019.03.26.</t>
    <phoneticPr fontId="1" type="noConversion"/>
  </si>
  <si>
    <t>2019.04.26.</t>
    <phoneticPr fontId="1" type="noConversion"/>
  </si>
  <si>
    <t>견책</t>
    <phoneticPr fontId="1" type="noConversion"/>
  </si>
  <si>
    <t>2019.08.21.</t>
    <phoneticPr fontId="1" type="noConversion"/>
  </si>
  <si>
    <t>2019.03.20.</t>
    <phoneticPr fontId="1" type="noConversion"/>
  </si>
  <si>
    <t>개인정보 비공개(개인정보보호법 제18조)</t>
  </si>
  <si>
    <t>해당학교</t>
    <phoneticPr fontId="1" type="noConversion"/>
  </si>
  <si>
    <t>심리상담</t>
    <phoneticPr fontId="1" type="noConversion"/>
  </si>
  <si>
    <t>2019.03.22.</t>
    <phoneticPr fontId="1" type="noConversion"/>
  </si>
  <si>
    <t>국민신문고</t>
  </si>
  <si>
    <t>성추행 및 언어적 성희롱</t>
    <phoneticPr fontId="1" type="noConversion"/>
  </si>
  <si>
    <t>X
(익명 신고로 피해자 특정 불가)</t>
  </si>
  <si>
    <t>2019.06.24.</t>
    <phoneticPr fontId="1" type="noConversion"/>
  </si>
  <si>
    <t>기소/관련 정보 없음</t>
    <phoneticPr fontId="1" type="noConversion"/>
  </si>
  <si>
    <t>일시보호, 전문상담가 연계</t>
    <phoneticPr fontId="1" type="noConversion"/>
  </si>
  <si>
    <t>2019.04.11.</t>
    <phoneticPr fontId="1" type="noConversion"/>
  </si>
  <si>
    <t>2019.06.01.</t>
    <phoneticPr fontId="1" type="noConversion"/>
  </si>
  <si>
    <t>2019.04.09.</t>
    <phoneticPr fontId="1" type="noConversion"/>
  </si>
  <si>
    <t>징계 진행중</t>
  </si>
  <si>
    <t>2019.04.05.</t>
    <phoneticPr fontId="1" type="noConversion"/>
  </si>
  <si>
    <t>심리상담 및 외부 성교육전문강사를 통한 치유프로그램,
성인권 시민조사관 면담(2019.04.09.)</t>
    <phoneticPr fontId="1" type="noConversion"/>
  </si>
  <si>
    <t>2019.04.12.</t>
    <phoneticPr fontId="1" type="noConversion"/>
  </si>
  <si>
    <t>2019.04.17.</t>
    <phoneticPr fontId="1" type="noConversion"/>
  </si>
  <si>
    <t>2019.05.01.</t>
    <phoneticPr fontId="1" type="noConversion"/>
  </si>
  <si>
    <t>2019.05.16.~2019.06.14.</t>
  </si>
  <si>
    <t>2019.04.18.</t>
    <phoneticPr fontId="1" type="noConversion"/>
  </si>
  <si>
    <t>중징계</t>
  </si>
  <si>
    <t>2019.04.16.</t>
    <phoneticPr fontId="1" type="noConversion"/>
  </si>
  <si>
    <t>담임교체 및
집단상담프로그램/
 성고충상담창구 확대,
전수조사(2019.05.14.)</t>
    <phoneticPr fontId="1" type="noConversion"/>
  </si>
  <si>
    <t>X</t>
  </si>
  <si>
    <t>2019.04.22.</t>
    <phoneticPr fontId="1" type="noConversion"/>
  </si>
  <si>
    <t>2019.04.19.</t>
    <phoneticPr fontId="1" type="noConversion"/>
  </si>
  <si>
    <t>학교담당 경찰관</t>
    <phoneticPr fontId="1" type="noConversion"/>
  </si>
  <si>
    <t>상담
(외부상담은 거부)</t>
    <phoneticPr fontId="1" type="noConversion"/>
  </si>
  <si>
    <t>공문</t>
    <phoneticPr fontId="1" type="noConversion"/>
  </si>
  <si>
    <t>2019.04.19</t>
    <phoneticPr fontId="1" type="noConversion"/>
  </si>
  <si>
    <t>전문상담교사 및 외부전문가 연계상담</t>
    <phoneticPr fontId="1" type="noConversion"/>
  </si>
  <si>
    <t>2019.04.23.</t>
    <phoneticPr fontId="1" type="noConversion"/>
  </si>
  <si>
    <t>2019.06.17.</t>
    <phoneticPr fontId="1" type="noConversion"/>
  </si>
  <si>
    <t>2019.06.10.~2019.06.11.</t>
  </si>
  <si>
    <t>2019.05.07.</t>
    <phoneticPr fontId="1" type="noConversion"/>
  </si>
  <si>
    <t>성인권 시민조사관 면담, 2차피해 모니터링(2019.05.07.)</t>
    <phoneticPr fontId="1" type="noConversion"/>
  </si>
  <si>
    <t>2019.05.23.</t>
    <phoneticPr fontId="1" type="noConversion"/>
  </si>
  <si>
    <t xml:space="preserve">보호조치 1호
3학년 여학생들 졸업전까지 개별참여 가능 안내/
성인권 시민조사단 면담, 2차피해 모니터링(2019.04.22.)
</t>
    <phoneticPr fontId="1" type="noConversion"/>
  </si>
  <si>
    <t>2019.05.09.</t>
    <phoneticPr fontId="1" type="noConversion"/>
  </si>
  <si>
    <t>2차 가해</t>
    <phoneticPr fontId="1" type="noConversion"/>
  </si>
  <si>
    <t>2019.05.14.</t>
    <phoneticPr fontId="1" type="noConversion"/>
  </si>
  <si>
    <t xml:space="preserve">O
</t>
    <phoneticPr fontId="1" type="noConversion"/>
  </si>
  <si>
    <t>2019.05.13.</t>
    <phoneticPr fontId="1" type="noConversion"/>
  </si>
  <si>
    <t>상담실 상담</t>
    <phoneticPr fontId="1" type="noConversion"/>
  </si>
  <si>
    <t>2019.05.20.</t>
    <phoneticPr fontId="1" type="noConversion"/>
  </si>
  <si>
    <t>2019.08.19</t>
    <phoneticPr fontId="1" type="noConversion"/>
  </si>
  <si>
    <t>2019.06.10.</t>
    <phoneticPr fontId="1" type="noConversion"/>
  </si>
  <si>
    <t>감봉</t>
    <phoneticPr fontId="1" type="noConversion"/>
  </si>
  <si>
    <t>2019.05.17.</t>
    <phoneticPr fontId="1" type="noConversion"/>
  </si>
  <si>
    <t>상담 진행</t>
    <phoneticPr fontId="1" type="noConversion"/>
  </si>
  <si>
    <t>성인권 시민조사관 면담, 2차피해 모니터링(2019.06.18.)</t>
    <phoneticPr fontId="1" type="noConversion"/>
  </si>
  <si>
    <t>X
(익명신고로 피해자 특정 불가)</t>
    <phoneticPr fontId="1" type="noConversion"/>
  </si>
  <si>
    <t>2019.05.27.</t>
    <phoneticPr fontId="1" type="noConversion"/>
  </si>
  <si>
    <t>정직</t>
    <phoneticPr fontId="1" type="noConversion"/>
  </si>
  <si>
    <t>2020.01.01.</t>
    <phoneticPr fontId="1" type="noConversion"/>
  </si>
  <si>
    <t>2019.05.24.</t>
    <phoneticPr fontId="1" type="noConversion"/>
  </si>
  <si>
    <t>불기소</t>
    <phoneticPr fontId="1" type="noConversion"/>
  </si>
  <si>
    <t>위클래스 상담</t>
    <phoneticPr fontId="1" type="noConversion"/>
  </si>
  <si>
    <t>2019.06.04.</t>
    <phoneticPr fontId="1" type="noConversion"/>
  </si>
  <si>
    <t>2019.06.07.</t>
    <phoneticPr fontId="1" type="noConversion"/>
  </si>
  <si>
    <t>지속적인 상담</t>
    <phoneticPr fontId="1" type="noConversion"/>
  </si>
  <si>
    <t>2019.06.12.</t>
    <phoneticPr fontId="1" type="noConversion"/>
  </si>
  <si>
    <t>전수조사(2019.11.07.)</t>
    <phoneticPr fontId="1" type="noConversion"/>
  </si>
  <si>
    <t>2019.06.26.</t>
    <phoneticPr fontId="1" type="noConversion"/>
  </si>
  <si>
    <t>전화</t>
  </si>
  <si>
    <t>2019.08.27.</t>
    <phoneticPr fontId="1" type="noConversion"/>
  </si>
  <si>
    <t>해임</t>
    <phoneticPr fontId="1" type="noConversion"/>
  </si>
  <si>
    <t>2019.11.04.</t>
    <phoneticPr fontId="1" type="noConversion"/>
  </si>
  <si>
    <t>2019.06.27.</t>
    <phoneticPr fontId="1" type="noConversion"/>
  </si>
  <si>
    <t>2019.07.11.</t>
    <phoneticPr fontId="1" type="noConversion"/>
  </si>
  <si>
    <t>2019.07.08.</t>
    <phoneticPr fontId="1" type="noConversion"/>
  </si>
  <si>
    <t>2019.07.12.</t>
    <phoneticPr fontId="1" type="noConversion"/>
  </si>
  <si>
    <t>2019.07.19.~2019.07.23.</t>
  </si>
  <si>
    <t>2019.07.31.</t>
    <phoneticPr fontId="1" type="noConversion"/>
  </si>
  <si>
    <t>전수조사(2019.7.16.)
성인권 시민조사관 면담(2019.07.14~15),
2차피해 모니터링(2019.07.19.)</t>
    <phoneticPr fontId="1" type="noConversion"/>
  </si>
  <si>
    <t>경징계</t>
  </si>
  <si>
    <t>전수조사(2019.07.16.)
성인권 시민조사관 면담(2019.07.14~15),
2차피해 모니터링(2019.07.20.)</t>
    <phoneticPr fontId="1" type="noConversion"/>
  </si>
  <si>
    <t>X
(익명 신고로 피해자 특정 불가)</t>
    <phoneticPr fontId="1" type="noConversion"/>
  </si>
  <si>
    <t>심리상담 및 조언</t>
    <phoneticPr fontId="1" type="noConversion"/>
  </si>
  <si>
    <t>2019.08.29.</t>
    <phoneticPr fontId="1" type="noConversion"/>
  </si>
  <si>
    <t>2020.03.01.</t>
    <phoneticPr fontId="1" type="noConversion"/>
  </si>
  <si>
    <t>2019.09.17.</t>
    <phoneticPr fontId="1" type="noConversion"/>
  </si>
  <si>
    <t>심리상담 제공/
성인권 시민조사관 면담(2019.08.29.),
2차피해 모니터링(2019.09.18.)</t>
    <phoneticPr fontId="1" type="noConversion"/>
  </si>
  <si>
    <t>2019.09.02.</t>
    <phoneticPr fontId="1" type="noConversion"/>
  </si>
  <si>
    <t>언어적 성희롱(성차별성 발언)</t>
    <phoneticPr fontId="1" type="noConversion"/>
  </si>
  <si>
    <t>희망 학생 심리진단 및 치료 지원</t>
    <phoneticPr fontId="1" type="noConversion"/>
  </si>
  <si>
    <t>2019.09.05.</t>
    <phoneticPr fontId="1" type="noConversion"/>
  </si>
  <si>
    <t>2019.09.04.</t>
    <phoneticPr fontId="1" type="noConversion"/>
  </si>
  <si>
    <t>병원 또는 외부 심리치료기관에서 상담 및 심리치료 가능함을 안내</t>
    <phoneticPr fontId="1" type="noConversion"/>
  </si>
  <si>
    <t>2019.09.20.</t>
    <phoneticPr fontId="1" type="noConversion"/>
  </si>
  <si>
    <t>2019.10.04.</t>
    <phoneticPr fontId="1" type="noConversion"/>
  </si>
  <si>
    <t>2019.08.08.</t>
    <phoneticPr fontId="1" type="noConversion"/>
  </si>
  <si>
    <t>2019.09.19.</t>
    <phoneticPr fontId="1" type="noConversion"/>
  </si>
  <si>
    <t>Wee클래스 상담</t>
    <phoneticPr fontId="1" type="noConversion"/>
  </si>
  <si>
    <t>2019.09.26.</t>
    <phoneticPr fontId="1" type="noConversion"/>
  </si>
  <si>
    <t>개별상담</t>
    <phoneticPr fontId="1" type="noConversion"/>
  </si>
  <si>
    <t>2019.11.20.</t>
    <phoneticPr fontId="1" type="noConversion"/>
  </si>
  <si>
    <t>성희롱 및 성추행</t>
    <phoneticPr fontId="1" type="noConversion"/>
  </si>
  <si>
    <t>2019.11.01.</t>
    <phoneticPr fontId="1" type="noConversion"/>
  </si>
  <si>
    <t>2020.01.15</t>
    <phoneticPr fontId="1" type="noConversion"/>
  </si>
  <si>
    <t>2019.10.15.</t>
    <phoneticPr fontId="1" type="noConversion"/>
  </si>
  <si>
    <t>국민신문고</t>
    <phoneticPr fontId="1" type="noConversion"/>
  </si>
  <si>
    <t>해당학생 자퇴로 조치 없음</t>
    <phoneticPr fontId="1" type="noConversion"/>
  </si>
  <si>
    <t>2019.10.23.</t>
    <phoneticPr fontId="1" type="noConversion"/>
  </si>
  <si>
    <t>2019.09.16.</t>
    <phoneticPr fontId="1" type="noConversion"/>
  </si>
  <si>
    <t>성고충상담원과 지속적인 상담 시행</t>
    <phoneticPr fontId="1" type="noConversion"/>
  </si>
  <si>
    <t>2019.11.27</t>
    <phoneticPr fontId="1" type="noConversion"/>
  </si>
  <si>
    <t>2019.11.15.</t>
    <phoneticPr fontId="1" type="noConversion"/>
  </si>
  <si>
    <t>2020.02.07.</t>
    <phoneticPr fontId="1" type="noConversion"/>
  </si>
  <si>
    <t>2019.10.30.</t>
    <phoneticPr fontId="1" type="noConversion"/>
  </si>
  <si>
    <t>성인임을 고려해 피해자의 의사에 따라 전문적 지원</t>
    <phoneticPr fontId="1" type="noConversion"/>
  </si>
  <si>
    <t>2019.11.13.</t>
    <phoneticPr fontId="1" type="noConversion"/>
  </si>
  <si>
    <t>해당기관 해당자 관련 정보 없음</t>
    <phoneticPr fontId="1" type="noConversion"/>
  </si>
  <si>
    <t>2019.11.28.</t>
    <phoneticPr fontId="1" type="noConversion"/>
  </si>
  <si>
    <t xml:space="preserve">
성인권 시민조사관 면담(20.01.05.)</t>
    <phoneticPr fontId="1" type="noConversion"/>
  </si>
  <si>
    <t>2019.12.02.</t>
    <phoneticPr fontId="1" type="noConversion"/>
  </si>
  <si>
    <t>교육부 신고센터</t>
  </si>
  <si>
    <t>2019.11.18.</t>
    <phoneticPr fontId="1" type="noConversion"/>
  </si>
  <si>
    <t>전수조사(2019.10.17.)
성인권 시민조사관 면담(2019.10.31.),
2차피해 모니터링</t>
    <phoneticPr fontId="1" type="noConversion"/>
  </si>
  <si>
    <t>2019.12.11.</t>
    <phoneticPr fontId="1" type="noConversion"/>
  </si>
  <si>
    <t>학생 심리치료 및 상담</t>
    <phoneticPr fontId="1" type="noConversion"/>
  </si>
  <si>
    <t>2019.12.24.</t>
    <phoneticPr fontId="1" type="noConversion"/>
  </si>
  <si>
    <t>2019.12.19.</t>
    <phoneticPr fontId="1" type="noConversion"/>
  </si>
  <si>
    <t>지속적인 상담교사와의 상담을 실시하여 심리적 안정을 유도</t>
    <phoneticPr fontId="1" type="noConversion"/>
  </si>
  <si>
    <t>2019.12.20</t>
    <phoneticPr fontId="1" type="noConversion"/>
  </si>
  <si>
    <t>2020.02.28.</t>
    <phoneticPr fontId="1" type="noConversion"/>
  </si>
  <si>
    <t>2020.08.13.</t>
    <phoneticPr fontId="1" type="noConversion"/>
  </si>
  <si>
    <t>성인임을 고려하여 피해자의 의사에 따라 전문적인 지원</t>
    <phoneticPr fontId="1" type="noConversion"/>
  </si>
  <si>
    <t>2019.12.26.</t>
    <phoneticPr fontId="1" type="noConversion"/>
  </si>
  <si>
    <t>심리치료와 상담 지원</t>
    <phoneticPr fontId="1" type="noConversion"/>
  </si>
  <si>
    <t>2018.03.28.</t>
    <phoneticPr fontId="1" type="noConversion"/>
  </si>
  <si>
    <t>SNS</t>
  </si>
  <si>
    <t>2018.04.12.</t>
    <phoneticPr fontId="1" type="noConversion"/>
  </si>
  <si>
    <t>해당학교, 교육지원청</t>
    <phoneticPr fontId="1" type="noConversion"/>
  </si>
  <si>
    <t>위클래스 또는 위센터를 통한 피해학생 심리치료 및 상담 지원 권고</t>
    <phoneticPr fontId="1" type="noConversion"/>
  </si>
  <si>
    <t>2018.04.09.</t>
    <phoneticPr fontId="1" type="noConversion"/>
  </si>
  <si>
    <t>학생의 심리적 안정을 위해 상담 및 심리치료 권유</t>
    <phoneticPr fontId="1" type="noConversion"/>
  </si>
  <si>
    <t>2018.05.28.</t>
    <phoneticPr fontId="1" type="noConversion"/>
  </si>
  <si>
    <t>2018.08.27.</t>
    <phoneticPr fontId="1" type="noConversion"/>
  </si>
  <si>
    <t>2018.05.01.</t>
    <phoneticPr fontId="1" type="noConversion"/>
  </si>
  <si>
    <t>2018.05.08.</t>
    <phoneticPr fontId="1" type="noConversion"/>
  </si>
  <si>
    <t>담임교사와의 심층 상담, 전문상담사를 통한 프로그램 운영</t>
    <phoneticPr fontId="1" type="noConversion"/>
  </si>
  <si>
    <t>2018.09.27.</t>
    <phoneticPr fontId="1" type="noConversion"/>
  </si>
  <si>
    <t>학생 대상 치유프로그램 및 상담 실시 예정</t>
    <phoneticPr fontId="1" type="noConversion"/>
  </si>
  <si>
    <t>2018.04.22.</t>
    <phoneticPr fontId="1" type="noConversion"/>
  </si>
  <si>
    <t>정직</t>
  </si>
  <si>
    <t>2019.03.01.</t>
    <phoneticPr fontId="1" type="noConversion"/>
  </si>
  <si>
    <t>필요한 경우 교사 및 학생 치유 프로그램 지원 안내</t>
    <phoneticPr fontId="1" type="noConversion"/>
  </si>
  <si>
    <t>2018.04.23.</t>
    <phoneticPr fontId="1" type="noConversion"/>
  </si>
  <si>
    <t>2018.07.09.</t>
    <phoneticPr fontId="1" type="noConversion"/>
  </si>
  <si>
    <t>2018.04.20.</t>
    <phoneticPr fontId="1" type="noConversion"/>
  </si>
  <si>
    <t>학생 치유 프로그램 지원 안내</t>
    <phoneticPr fontId="1" type="noConversion"/>
  </si>
  <si>
    <t>2018.02.23.</t>
    <phoneticPr fontId="1" type="noConversion"/>
  </si>
  <si>
    <t>2018.12.20.</t>
    <phoneticPr fontId="1" type="noConversion"/>
  </si>
  <si>
    <t>파면</t>
  </si>
  <si>
    <t>2018.02.21</t>
    <phoneticPr fontId="1" type="noConversion"/>
  </si>
  <si>
    <t>2018.04.24.</t>
    <phoneticPr fontId="1" type="noConversion"/>
  </si>
  <si>
    <t>피해학생에 대한 심리적 안정 지원 방안 수립</t>
    <phoneticPr fontId="1" type="noConversion"/>
  </si>
  <si>
    <t>2018.04.05.</t>
    <phoneticPr fontId="1" type="noConversion"/>
  </si>
  <si>
    <t>2018.03.30.</t>
    <phoneticPr fontId="1" type="noConversion"/>
  </si>
  <si>
    <t>2018.06.14.</t>
    <phoneticPr fontId="1" type="noConversion"/>
  </si>
  <si>
    <t>2019.02.18.</t>
    <phoneticPr fontId="1" type="noConversion"/>
  </si>
  <si>
    <t>2018.03.29.</t>
    <phoneticPr fontId="1" type="noConversion"/>
  </si>
  <si>
    <t>위센터에서 학교에서 요청 시 상담, 치료 지원 등 안내</t>
    <phoneticPr fontId="1" type="noConversion"/>
  </si>
  <si>
    <t>2018.03.08.</t>
    <phoneticPr fontId="1" type="noConversion"/>
  </si>
  <si>
    <t>해임</t>
  </si>
  <si>
    <t>2018.03.23.</t>
    <phoneticPr fontId="1" type="noConversion"/>
  </si>
  <si>
    <t>전수조사(2018.03.12.), 필요한 경우 학생 치유 프로그램 지원</t>
    <phoneticPr fontId="1" type="noConversion"/>
  </si>
  <si>
    <t>2018.03.15.~2018.03.26.</t>
  </si>
  <si>
    <t>중징계(해임)</t>
  </si>
  <si>
    <t>2018.05.30.</t>
    <phoneticPr fontId="1" type="noConversion"/>
  </si>
  <si>
    <t>2018.03.24</t>
    <phoneticPr fontId="1" type="noConversion"/>
  </si>
  <si>
    <t>2018.03.14.</t>
    <phoneticPr fontId="1" type="noConversion"/>
  </si>
  <si>
    <t>2018.03.06.</t>
    <phoneticPr fontId="1" type="noConversion"/>
  </si>
  <si>
    <t>피해학생 확인 시, 피해학생에 대한 치유 및 상담 프로그램 안내</t>
    <phoneticPr fontId="1" type="noConversion"/>
  </si>
  <si>
    <t>2018.07.02.</t>
    <phoneticPr fontId="1" type="noConversion"/>
  </si>
  <si>
    <t>2018.07.24.</t>
    <phoneticPr fontId="1" type="noConversion"/>
  </si>
  <si>
    <t>2019.08.12.</t>
    <phoneticPr fontId="1" type="noConversion"/>
  </si>
  <si>
    <t>2018.06.26.</t>
    <phoneticPr fontId="1" type="noConversion"/>
  </si>
  <si>
    <t>피해학생 심리상담 및 치료 등 전문기관 연계 예정</t>
    <phoneticPr fontId="1" type="noConversion"/>
  </si>
  <si>
    <t>2018.09.28.</t>
    <phoneticPr fontId="1" type="noConversion"/>
  </si>
  <si>
    <t>2018.10.08.</t>
    <phoneticPr fontId="1" type="noConversion"/>
  </si>
  <si>
    <t>2018.12.26.~2019.01.28.</t>
  </si>
  <si>
    <t>중징계(파면)</t>
  </si>
  <si>
    <t>2019.07.16.</t>
    <phoneticPr fontId="1" type="noConversion"/>
  </si>
  <si>
    <t>중징계(정직)</t>
  </si>
  <si>
    <t>경징계(감봉)</t>
  </si>
  <si>
    <t>감봉</t>
  </si>
  <si>
    <t>성희롱</t>
    <phoneticPr fontId="1" type="noConversion"/>
  </si>
  <si>
    <t>2018.06.19.</t>
    <phoneticPr fontId="1" type="noConversion"/>
  </si>
  <si>
    <t>피해학생에 대한 치유 및 상담 프로그램 안내</t>
    <phoneticPr fontId="1" type="noConversion"/>
  </si>
  <si>
    <t>2018.06.01.</t>
    <phoneticPr fontId="1" type="noConversion"/>
  </si>
  <si>
    <t>해당없음
(졸업생)</t>
    <phoneticPr fontId="1" type="noConversion"/>
  </si>
  <si>
    <t>2018.07.05.</t>
    <phoneticPr fontId="1" type="noConversion"/>
  </si>
  <si>
    <t>2018.05.29.</t>
    <phoneticPr fontId="1" type="noConversion"/>
  </si>
  <si>
    <t>2018.07.04.</t>
    <phoneticPr fontId="1" type="noConversion"/>
  </si>
  <si>
    <t>2018.08.01.</t>
    <phoneticPr fontId="1" type="noConversion"/>
  </si>
  <si>
    <t>2018.06.25.</t>
    <phoneticPr fontId="1" type="noConversion"/>
  </si>
  <si>
    <t>2018.09.05.</t>
    <phoneticPr fontId="1" type="noConversion"/>
  </si>
  <si>
    <t>견책</t>
  </si>
  <si>
    <t>2018.08.31.</t>
    <phoneticPr fontId="1" type="noConversion"/>
  </si>
  <si>
    <t>특별 심리상담 및 조언 기회 제공</t>
    <phoneticPr fontId="1" type="noConversion"/>
  </si>
  <si>
    <t>2018.09.12.</t>
    <phoneticPr fontId="1" type="noConversion"/>
  </si>
  <si>
    <t>2018.11.01.</t>
    <phoneticPr fontId="1" type="noConversion"/>
  </si>
  <si>
    <t>2018.09.10.</t>
    <phoneticPr fontId="1" type="noConversion"/>
  </si>
  <si>
    <t>피해학생 상담 및 조언 보호</t>
    <phoneticPr fontId="1" type="noConversion"/>
  </si>
  <si>
    <t>2018.09.14.</t>
    <phoneticPr fontId="1" type="noConversion"/>
  </si>
  <si>
    <t>2018.09.11.</t>
    <phoneticPr fontId="1" type="noConversion"/>
  </si>
  <si>
    <t>2018.09.18.</t>
    <phoneticPr fontId="1" type="noConversion"/>
  </si>
  <si>
    <t>2018.09.20.</t>
    <phoneticPr fontId="1" type="noConversion"/>
  </si>
  <si>
    <t>2018.09.17.</t>
    <phoneticPr fontId="1" type="noConversion"/>
  </si>
  <si>
    <t>2018.04.16.</t>
    <phoneticPr fontId="1" type="noConversion"/>
  </si>
  <si>
    <t>2018.09.21.</t>
    <phoneticPr fontId="1" type="noConversion"/>
  </si>
  <si>
    <t>2018.10.10.</t>
    <phoneticPr fontId="1" type="noConversion"/>
  </si>
  <si>
    <t>2018.11.12.</t>
  </si>
  <si>
    <t>2018.12.10.</t>
  </si>
  <si>
    <t>2018.12.04.</t>
    <phoneticPr fontId="1" type="noConversion"/>
  </si>
  <si>
    <t>2018.12.27.</t>
  </si>
  <si>
    <t>2019.02.19.</t>
    <phoneticPr fontId="1" type="noConversion"/>
  </si>
  <si>
    <t>필요시 학생 치유프로그램 지원</t>
    <phoneticPr fontId="1" type="noConversion"/>
  </si>
  <si>
    <t>2018.03.27.</t>
    <phoneticPr fontId="1" type="noConversion"/>
  </si>
  <si>
    <t>2018.03.26.</t>
    <phoneticPr fontId="1" type="noConversion"/>
  </si>
  <si>
    <t>2018.06.22.</t>
    <phoneticPr fontId="1" type="noConversion"/>
  </si>
  <si>
    <t>2018.10.22.</t>
    <phoneticPr fontId="1" type="noConversion"/>
  </si>
  <si>
    <t>2018.05.25.</t>
    <phoneticPr fontId="1" type="noConversion"/>
  </si>
  <si>
    <t>2018.12.17.</t>
    <phoneticPr fontId="1" type="noConversion"/>
  </si>
  <si>
    <t>○</t>
  </si>
  <si>
    <t>2018.09.19.~2018.10.05.</t>
  </si>
  <si>
    <t>○</t>
    <phoneticPr fontId="1" type="noConversion"/>
  </si>
  <si>
    <t>경징계(견책)</t>
  </si>
  <si>
    <t>2018.09.16.</t>
    <phoneticPr fontId="1" type="noConversion"/>
  </si>
  <si>
    <t>2018.10.01.~2018.10.10.</t>
  </si>
  <si>
    <t>경징계(견책)</t>
    <phoneticPr fontId="1" type="noConversion"/>
  </si>
  <si>
    <t>2019.05.12.</t>
    <phoneticPr fontId="1" type="noConversion"/>
  </si>
  <si>
    <t>성차별적인 발언</t>
  </si>
  <si>
    <t>상담 및 심리치료 실시</t>
    <phoneticPr fontId="1" type="noConversion"/>
  </si>
  <si>
    <t>2018.04.11.~2018.04.23.</t>
  </si>
  <si>
    <t>2018.04.06.</t>
    <phoneticPr fontId="1" type="noConversion"/>
  </si>
  <si>
    <t>수사개시</t>
    <phoneticPr fontId="1" type="noConversion"/>
  </si>
  <si>
    <t>학생 치유 프로그램 지원 안내</t>
  </si>
  <si>
    <t>2018. 8. 20.</t>
  </si>
  <si>
    <t>2018.10.20.</t>
    <phoneticPr fontId="1" type="noConversion"/>
  </si>
  <si>
    <t>2019.04.29.</t>
    <phoneticPr fontId="1" type="noConversion"/>
  </si>
  <si>
    <t>2018.10.04.</t>
    <phoneticPr fontId="1" type="noConversion"/>
  </si>
  <si>
    <t>2019.05.28.</t>
    <phoneticPr fontId="1" type="noConversion"/>
  </si>
  <si>
    <t>성차별적인 발언</t>
    <phoneticPr fontId="1" type="noConversion"/>
  </si>
  <si>
    <t>혐의없음</t>
    <phoneticPr fontId="1" type="noConversion"/>
  </si>
  <si>
    <t>성추행 및 성차별적인 발언</t>
    <phoneticPr fontId="1" type="noConversion"/>
  </si>
  <si>
    <t>2019.01.15.~2019.01.22.</t>
  </si>
  <si>
    <t>2018.12.06.</t>
    <phoneticPr fontId="1" type="noConversion"/>
  </si>
  <si>
    <t>2019.08.21.</t>
  </si>
  <si>
    <t>2020.02.01.</t>
    <phoneticPr fontId="1" type="noConversion"/>
  </si>
  <si>
    <t>2019.06.08.</t>
    <phoneticPr fontId="1" type="noConversion"/>
  </si>
  <si>
    <t>2018.05.24.</t>
    <phoneticPr fontId="1" type="noConversion"/>
  </si>
  <si>
    <t>2018.05.11.</t>
    <phoneticPr fontId="1" type="noConversion"/>
  </si>
  <si>
    <t>2019.06.28.</t>
    <phoneticPr fontId="1" type="noConversion"/>
  </si>
  <si>
    <t>2018.04.02.</t>
    <phoneticPr fontId="1" type="noConversion"/>
  </si>
  <si>
    <t>2018.07.30.</t>
    <phoneticPr fontId="1" type="noConversion"/>
  </si>
  <si>
    <t>SNS
(국민신문고)</t>
    <phoneticPr fontId="1" type="noConversion"/>
  </si>
  <si>
    <t>2018.04.17.~2018.04.27.</t>
    <phoneticPr fontId="1" type="noConversion"/>
  </si>
  <si>
    <t>2018.04.11.</t>
    <phoneticPr fontId="1" type="noConversion"/>
  </si>
  <si>
    <t>특별장학시 위클래스,위센터 통한 전문상담사 연계 상담실시 요청</t>
  </si>
  <si>
    <t>2018.05.09.</t>
    <phoneticPr fontId="1" type="noConversion"/>
  </si>
  <si>
    <t>2019.01.01.</t>
    <phoneticPr fontId="1" type="noConversion"/>
  </si>
  <si>
    <t>2020.09.11.</t>
    <phoneticPr fontId="1" type="noConversion"/>
  </si>
  <si>
    <t>시각적 성희롱</t>
    <phoneticPr fontId="1" type="noConversion"/>
  </si>
  <si>
    <t>2020.09.14.</t>
    <phoneticPr fontId="1" type="noConversion"/>
  </si>
  <si>
    <t>2020.10.05~10.06., 10.20.</t>
    <phoneticPr fontId="1" type="noConversion"/>
  </si>
  <si>
    <t>중징계(해임)</t>
    <phoneticPr fontId="1" type="noConversion"/>
  </si>
  <si>
    <t>2020.09.10.</t>
    <phoneticPr fontId="1" type="noConversion"/>
  </si>
  <si>
    <t>spo</t>
    <phoneticPr fontId="1" type="noConversion"/>
  </si>
  <si>
    <t>심리상담/전수조사(20.11.23.),
성인권시민조사관 면담(20.11.24),2차피해모니터링(12.9~11.)</t>
    <phoneticPr fontId="1" type="noConversion"/>
  </si>
  <si>
    <t>2020.12.23.</t>
    <phoneticPr fontId="1" type="noConversion"/>
  </si>
  <si>
    <t>2021.02.28.</t>
    <phoneticPr fontId="1" type="noConversion"/>
  </si>
  <si>
    <t>2021.02.22.</t>
    <phoneticPr fontId="1" type="noConversion"/>
  </si>
  <si>
    <t>성인지 감수성 프로그램 등</t>
    <phoneticPr fontId="1" type="noConversion"/>
  </si>
  <si>
    <t>2020.06.24.</t>
    <phoneticPr fontId="1" type="noConversion"/>
  </si>
  <si>
    <t>성인권시민조사단 면담(20.06.18.)</t>
    <phoneticPr fontId="1" type="noConversion"/>
  </si>
  <si>
    <t>2020.10.28.</t>
    <phoneticPr fontId="1" type="noConversion"/>
  </si>
  <si>
    <t>2020.07.13.</t>
    <phoneticPr fontId="1" type="noConversion"/>
  </si>
  <si>
    <t>2020.11.02.</t>
    <phoneticPr fontId="1" type="noConversion"/>
  </si>
  <si>
    <t>성추행 및 언어적 성희롱</t>
  </si>
  <si>
    <t>2020.11.10.</t>
    <phoneticPr fontId="1" type="noConversion"/>
  </si>
  <si>
    <t>2020.10.29.~ 10.30.</t>
    <phoneticPr fontId="1" type="noConversion"/>
  </si>
  <si>
    <t>심리상담/전수조사(20.11.17),
성인권시민조사관 면담(20.11.1.),2차피해모니터링(20.11.24.)</t>
    <phoneticPr fontId="1" type="noConversion"/>
  </si>
  <si>
    <t>2020.11.04.</t>
    <phoneticPr fontId="1" type="noConversion"/>
  </si>
  <si>
    <t>성인권시민조사관 면담(20.11.06.),2차피해모니터링(20.11.19..)</t>
    <phoneticPr fontId="1" type="noConversion"/>
  </si>
  <si>
    <t>2020.09.28.</t>
    <phoneticPr fontId="1" type="noConversion"/>
  </si>
  <si>
    <t>2020.09.25.</t>
    <phoneticPr fontId="1" type="noConversion"/>
  </si>
  <si>
    <t>2차피해예방회복교육(20.12.08.)</t>
    <phoneticPr fontId="1" type="noConversion"/>
  </si>
  <si>
    <t>2020.07.07.</t>
    <phoneticPr fontId="1" type="noConversion"/>
  </si>
  <si>
    <t>유선</t>
    <phoneticPr fontId="1" type="noConversion"/>
  </si>
  <si>
    <t>심리상담/
성인권시민조사관 면담(20.07.08.),2차피해모니터링(20.07.21~29.)</t>
    <phoneticPr fontId="1" type="noConversion"/>
  </si>
  <si>
    <t>2020.11.23.</t>
    <phoneticPr fontId="1" type="noConversion"/>
  </si>
  <si>
    <t>2020.12.30.</t>
    <phoneticPr fontId="1" type="noConversion"/>
  </si>
  <si>
    <t>2021.02.15.</t>
    <phoneticPr fontId="1" type="noConversion"/>
  </si>
  <si>
    <t>2020.11.17.</t>
    <phoneticPr fontId="1" type="noConversion"/>
  </si>
  <si>
    <t>2020.10.05.</t>
    <phoneticPr fontId="1" type="noConversion"/>
  </si>
  <si>
    <t>2020.11.24.</t>
    <phoneticPr fontId="1" type="noConversion"/>
  </si>
  <si>
    <t>2021.02.16.</t>
    <phoneticPr fontId="1" type="noConversion"/>
  </si>
  <si>
    <t>기소/관련정보없음</t>
    <phoneticPr fontId="1" type="noConversion"/>
  </si>
  <si>
    <t>2020.02.14.</t>
  </si>
  <si>
    <t>2019.02.28.</t>
    <phoneticPr fontId="1" type="noConversion"/>
  </si>
  <si>
    <t>2018.04.25.</t>
    <phoneticPr fontId="1" type="noConversion"/>
  </si>
  <si>
    <t>2018.04.13.</t>
    <phoneticPr fontId="1" type="noConversion"/>
  </si>
  <si>
    <t>위센터 집단상담지원 안내</t>
    <phoneticPr fontId="1" type="noConversion"/>
  </si>
  <si>
    <t xml:space="preserve"> 중징계(해임)</t>
    <phoneticPr fontId="1" type="noConversion"/>
  </si>
  <si>
    <t>불기소/관련 정보 없음</t>
  </si>
  <si>
    <t>2018.03.~현재 OO고등학교(서울)</t>
    <phoneticPr fontId="1" type="noConversion"/>
  </si>
  <si>
    <t>2018.10.23.</t>
    <phoneticPr fontId="1" type="noConversion"/>
  </si>
  <si>
    <t>2017.11.22.</t>
    <phoneticPr fontId="1" type="noConversion"/>
  </si>
  <si>
    <t>2018.09.18.~2018.09.21.</t>
    <phoneticPr fontId="1" type="noConversion"/>
  </si>
  <si>
    <t>2018.09.20.</t>
  </si>
  <si>
    <t>2019.12.08.</t>
    <phoneticPr fontId="1" type="noConversion"/>
  </si>
  <si>
    <t>2019.07.15.</t>
    <phoneticPr fontId="1" type="noConversion"/>
  </si>
  <si>
    <t>2019.12.07.</t>
    <phoneticPr fontId="1" type="noConversion"/>
  </si>
  <si>
    <t>2018.11.23.</t>
    <phoneticPr fontId="1" type="noConversion"/>
  </si>
  <si>
    <t>불기소/관련 정보 없음</t>
    <phoneticPr fontId="1" type="noConversion"/>
  </si>
  <si>
    <t xml:space="preserve">2019.8.31. </t>
    <phoneticPr fontId="1" type="noConversion"/>
  </si>
  <si>
    <t>기타 성비위</t>
    <phoneticPr fontId="1" type="noConversion"/>
  </si>
  <si>
    <t>2018.11.28.</t>
    <phoneticPr fontId="1" type="noConversion"/>
  </si>
  <si>
    <t xml:space="preserve">2012.03.01. ~ 2019.08.31. OO고등학교(서울) </t>
    <phoneticPr fontId="1" type="noConversion"/>
  </si>
  <si>
    <t>교육지원청</t>
    <phoneticPr fontId="1" type="noConversion"/>
  </si>
  <si>
    <t>1. 2019.03.~2021.02. OO고등학교(서울)
2. 2021.03.~현재 OO고등학교(서울)</t>
    <phoneticPr fontId="1" type="noConversion"/>
  </si>
  <si>
    <t>2019.03.~2021.03.22. OO중학교(서울)</t>
    <phoneticPr fontId="1" type="noConversion"/>
  </si>
  <si>
    <t>2021.03.23.</t>
    <phoneticPr fontId="1" type="noConversion"/>
  </si>
  <si>
    <t>wee센터</t>
    <phoneticPr fontId="1" type="noConversion"/>
  </si>
  <si>
    <t>경찰서</t>
    <phoneticPr fontId="1" type="noConversion"/>
  </si>
  <si>
    <t xml:space="preserve">2016.03.~2019.02. OO고등학교(서울) </t>
    <phoneticPr fontId="1" type="noConversion"/>
  </si>
  <si>
    <t>2017.03.~현재 OO중학교(서울)</t>
    <phoneticPr fontId="1" type="noConversion"/>
  </si>
  <si>
    <t>2016.03.01.~현재 OO초등학교(서울)</t>
    <phoneticPr fontId="1" type="noConversion"/>
  </si>
  <si>
    <t>2018.03.~2019.02. OO중학교(서울)</t>
    <phoneticPr fontId="1" type="noConversion"/>
  </si>
  <si>
    <t>2013.03.01.~현재 OO고등학교(서울)</t>
    <phoneticPr fontId="1" type="noConversion"/>
  </si>
  <si>
    <t>2006.03.01.~ 2019. 03. 01. OO고등학교(서울)</t>
    <phoneticPr fontId="1" type="noConversion"/>
  </si>
  <si>
    <t>1. 2016.03.~2019.02. OO중학교(서울)
2. 2019.03.~현재 OO중학교(서울)</t>
    <phoneticPr fontId="1" type="noConversion"/>
  </si>
  <si>
    <t>1987.11.01.~현재 OO고등학교(서울)</t>
    <phoneticPr fontId="1" type="noConversion"/>
  </si>
  <si>
    <t xml:space="preserve">경찰서 </t>
    <phoneticPr fontId="1" type="noConversion"/>
  </si>
  <si>
    <t>1999.09.15.~2018.03.23. OO중학교(서울)</t>
    <phoneticPr fontId="1" type="noConversion"/>
  </si>
  <si>
    <t>2010.03.01.~2018.05.30. OO중학교(서울)</t>
    <phoneticPr fontId="1" type="noConversion"/>
  </si>
  <si>
    <t>2017.03.01.~2017.12.26. OO중학교(서울)</t>
    <phoneticPr fontId="1" type="noConversion"/>
  </si>
  <si>
    <t xml:space="preserve"> 2017.03.~현재 OO중학교(서울) </t>
    <phoneticPr fontId="1" type="noConversion"/>
  </si>
  <si>
    <t>2017.03.~2019.08. OO고등학교(서울)</t>
    <phoneticPr fontId="1" type="noConversion"/>
  </si>
  <si>
    <t>2017.03.01.~2019.07.16. OO고등학교(서울)</t>
    <phoneticPr fontId="1" type="noConversion"/>
  </si>
  <si>
    <t>1991.03.01.~현재 OO고등학교(서울)</t>
    <phoneticPr fontId="1" type="noConversion"/>
  </si>
  <si>
    <t>2015.03.01.~현재 OO고등학교(서울)</t>
    <phoneticPr fontId="1" type="noConversion"/>
  </si>
  <si>
    <t>2017.03.01.~현재 OO고등학교(서울)</t>
    <phoneticPr fontId="1" type="noConversion"/>
  </si>
  <si>
    <t>1989.03. 29.~현재 OO중학교(서울)</t>
    <phoneticPr fontId="1" type="noConversion"/>
  </si>
  <si>
    <t xml:space="preserve">2018.03.01.~2019.02.28. OO고등학교(서울) </t>
    <phoneticPr fontId="1" type="noConversion"/>
  </si>
  <si>
    <t>2016.03.01.~현재 OO고등학교(서울)</t>
    <phoneticPr fontId="1" type="noConversion"/>
  </si>
  <si>
    <t>1993.03.16.~현재 OO고등학교(서울)</t>
    <phoneticPr fontId="1" type="noConversion"/>
  </si>
  <si>
    <t>1991.03. 1.~ 2020. 2. 29. OO고등학교(서울)</t>
    <phoneticPr fontId="1" type="noConversion"/>
  </si>
  <si>
    <t>2010.03.01.~현재 OO고등학교(서울)</t>
    <phoneticPr fontId="1" type="noConversion"/>
  </si>
  <si>
    <t>1990.03. 1.~현재 OO고등학교(서울)</t>
    <phoneticPr fontId="1" type="noConversion"/>
  </si>
  <si>
    <t>1989.04. 8.~현재 OO고등학교(서울)</t>
    <phoneticPr fontId="1" type="noConversion"/>
  </si>
  <si>
    <t>2003.03.01.~2019.04.19. OO고등학교(서울)</t>
    <phoneticPr fontId="1" type="noConversion"/>
  </si>
  <si>
    <t>1995.03.20.~현재 OO고등학교(서울)</t>
    <phoneticPr fontId="1" type="noConversion"/>
  </si>
  <si>
    <t>2016.03.01.~2018.11.01. OO고등학교(서울)</t>
    <phoneticPr fontId="1" type="noConversion"/>
  </si>
  <si>
    <t xml:space="preserve">2005.03.01. ~ 현재 OO고등학교(서울) </t>
    <phoneticPr fontId="1" type="noConversion"/>
  </si>
  <si>
    <t xml:space="preserve">2001.03.01. ~ 현재 OO고등학교(서울) </t>
    <phoneticPr fontId="1" type="noConversion"/>
  </si>
  <si>
    <t>2008.09.01.~2019.02.19. OO중학교(서울)</t>
    <phoneticPr fontId="1" type="noConversion"/>
  </si>
  <si>
    <t>2006.04.22.~현재 OO고등학교(서울)</t>
    <phoneticPr fontId="1" type="noConversion"/>
  </si>
  <si>
    <t>2005.03.01.~현재 OO고등학교(서울)</t>
    <phoneticPr fontId="1" type="noConversion"/>
  </si>
  <si>
    <t>SPO, 경찰서</t>
    <phoneticPr fontId="1" type="noConversion"/>
  </si>
  <si>
    <t>2016.03.~2019.02. OO중학교(서울)</t>
    <phoneticPr fontId="1" type="noConversion"/>
  </si>
  <si>
    <t>2018.03.~현재 OO중학교(서울)</t>
    <phoneticPr fontId="1" type="noConversion"/>
  </si>
  <si>
    <t>2013.03.~2019.08. OO중학교(서울)</t>
    <phoneticPr fontId="1" type="noConversion"/>
  </si>
  <si>
    <t>2015.03.~2019.02. OO중학교(서울)</t>
    <phoneticPr fontId="1" type="noConversion"/>
  </si>
  <si>
    <t>1989.03.01.~현재 OO고등학교(서울)</t>
    <phoneticPr fontId="1" type="noConversion"/>
  </si>
  <si>
    <t>1985.08.01.~2020.02.29. OO고등학교(서울)</t>
    <phoneticPr fontId="1" type="noConversion"/>
  </si>
  <si>
    <t>2004.03.01.~현재 OO고등학교(서울)</t>
    <phoneticPr fontId="1" type="noConversion"/>
  </si>
  <si>
    <t>2006.03.01.~현재 OO고등학교(서울)</t>
    <phoneticPr fontId="1" type="noConversion"/>
  </si>
  <si>
    <t>2009.03.01.~현재 OO고등학교(서울)</t>
    <phoneticPr fontId="1" type="noConversion"/>
  </si>
  <si>
    <t>1998.06.01.~현재 OO고등학교(서울)</t>
    <phoneticPr fontId="1" type="noConversion"/>
  </si>
  <si>
    <t>2002.03.01.~현재 OO고등학교(서울)</t>
    <phoneticPr fontId="1" type="noConversion"/>
  </si>
  <si>
    <t>2015.03.01.~2020.02.29. OO고등학교(서울)</t>
    <phoneticPr fontId="1" type="noConversion"/>
  </si>
  <si>
    <t>1990.03.01.~현재 OO고등학교(서울)</t>
    <phoneticPr fontId="1" type="noConversion"/>
  </si>
  <si>
    <t>2012.03.01.~현재 OO고등학교(서울)</t>
    <phoneticPr fontId="1" type="noConversion"/>
  </si>
  <si>
    <t>1995.03.01.~2019.02.28. OO고등학교(서울)</t>
    <phoneticPr fontId="1" type="noConversion"/>
  </si>
  <si>
    <t>1994.03.01.~2020.02.28. OO고등학교(서울)</t>
    <phoneticPr fontId="1" type="noConversion"/>
  </si>
  <si>
    <t>1994.03.01.~현재 OO고등학교(서울)</t>
    <phoneticPr fontId="1" type="noConversion"/>
  </si>
  <si>
    <t>1996.03.01.~현재 OO고등학교(서울)</t>
    <phoneticPr fontId="1" type="noConversion"/>
  </si>
  <si>
    <t>1995.03.01.~ 2020.08.30. OO고등학교(서울)</t>
    <phoneticPr fontId="1" type="noConversion"/>
  </si>
  <si>
    <t>1995.03.01.~현재 OO고등학교(서울)</t>
    <phoneticPr fontId="1" type="noConversion"/>
  </si>
  <si>
    <t>1997.03.01.~현재 OO고등학교(서울)</t>
    <phoneticPr fontId="1" type="noConversion"/>
  </si>
  <si>
    <t>1986.01.04.~2019.02.28. OO고등학교(서울)</t>
    <phoneticPr fontId="1" type="noConversion"/>
  </si>
  <si>
    <t>1990.03.02.~2019.02.13. OO고등학교(서울)</t>
    <phoneticPr fontId="1" type="noConversion"/>
  </si>
  <si>
    <t>2009.03.01.~2018.08.20. OO고등학교(서울)</t>
    <phoneticPr fontId="1" type="noConversion"/>
  </si>
  <si>
    <t>2016.09.29.~2018.04.27. OO고등학교(서울)</t>
    <phoneticPr fontId="1" type="noConversion"/>
  </si>
  <si>
    <t>1988.03.01.~현재 OO고등학교(서울)</t>
    <phoneticPr fontId="1" type="noConversion"/>
  </si>
  <si>
    <t>1990.03.02.~현재 OO고등학교(서울)</t>
    <phoneticPr fontId="1" type="noConversion"/>
  </si>
  <si>
    <t>1989.03.02.~현재 OO고등학교(서울)</t>
    <phoneticPr fontId="1" type="noConversion"/>
  </si>
  <si>
    <t>1996.03.02.~현재 OO고등학교(서울)</t>
    <phoneticPr fontId="1" type="noConversion"/>
  </si>
  <si>
    <t>1992.09.01.~현재 OO고등학교(서울)</t>
    <phoneticPr fontId="1" type="noConversion"/>
  </si>
  <si>
    <t>1992.09.01.~ 2020.08.31. OO고등학교(서울)</t>
    <phoneticPr fontId="1" type="noConversion"/>
  </si>
  <si>
    <t>2014.03.01. ~ 2019.8.31. OO중학교(서울)</t>
    <phoneticPr fontId="1" type="noConversion"/>
  </si>
  <si>
    <t>2006.03.01.~2019.08.21. OO고등학교(서울)</t>
    <phoneticPr fontId="1" type="noConversion"/>
  </si>
  <si>
    <t>1994.09.01.~현재 OO고등학교(서울)</t>
    <phoneticPr fontId="1" type="noConversion"/>
  </si>
  <si>
    <t>1992.03.01.~현재 OO고등학교(서울)</t>
    <phoneticPr fontId="1" type="noConversion"/>
  </si>
  <si>
    <t>1986.03.06.~2020.08.31. OO고등학교(서울)</t>
    <phoneticPr fontId="1" type="noConversion"/>
  </si>
  <si>
    <t>1991.04.12.~ 현재 OO고등학교(서울)</t>
    <phoneticPr fontId="1" type="noConversion"/>
  </si>
  <si>
    <t>1988.03.31.~2019.08.31. OO고등학교(서울)</t>
    <phoneticPr fontId="1" type="noConversion"/>
  </si>
  <si>
    <t>1992.03.01.~ 현재 OO고등학교(서울)</t>
    <phoneticPr fontId="1" type="noConversion"/>
  </si>
  <si>
    <t>1990.09.26.~ 현재 OO고등학교(서울)</t>
    <phoneticPr fontId="1" type="noConversion"/>
  </si>
  <si>
    <t>1994.03.01.~ 현재 OO고등학교(서울)</t>
    <phoneticPr fontId="1" type="noConversion"/>
  </si>
  <si>
    <t>1991.03.01.~ 2020.08.31. OO고등학교(서울)</t>
    <phoneticPr fontId="1" type="noConversion"/>
  </si>
  <si>
    <t>1991.09.01.~2020.09.23. OO고등학교(서울)</t>
    <phoneticPr fontId="1" type="noConversion"/>
  </si>
  <si>
    <t>1990.03.01.~2020.09.23. OO고등학교(서울)</t>
    <phoneticPr fontId="1" type="noConversion"/>
  </si>
  <si>
    <t>1990.03.01.~2020.02.29. OO고등학교(서울)</t>
    <phoneticPr fontId="1" type="noConversion"/>
  </si>
  <si>
    <t>1985.03.26.~현재 OO고등학교(서울)</t>
    <phoneticPr fontId="1" type="noConversion"/>
  </si>
  <si>
    <t>1987.03.01.~현재 OO고등학교(서울)</t>
    <phoneticPr fontId="1" type="noConversion"/>
  </si>
  <si>
    <t>2013.03.01.~2019.04.19. OO고등학교(서울)</t>
    <phoneticPr fontId="1" type="noConversion"/>
  </si>
  <si>
    <t>2008.03.01.~2019.08.21. OO고등학교(서울)</t>
    <phoneticPr fontId="1" type="noConversion"/>
  </si>
  <si>
    <t>1987.03.01.~현재 OO중학교(서울)</t>
    <phoneticPr fontId="1" type="noConversion"/>
  </si>
  <si>
    <t>2004.03.01.~2018.11.01. OO고등학교(서울)</t>
    <phoneticPr fontId="1" type="noConversion"/>
  </si>
  <si>
    <t>1998.10.08.~2018.11.01. OO고등학교(서울)</t>
    <phoneticPr fontId="1" type="noConversion"/>
  </si>
  <si>
    <t>2019.03.01.~2020.02.29. OO고등학교(서울)</t>
  </si>
  <si>
    <t>1. 2014.03.~2019.02. ○○고등학교(서울)
2. 2019.03.~2020.02. ○○고등학교(서울)
3. 2020.03.~현재 ○○고등학교(서울)</t>
    <phoneticPr fontId="1" type="noConversion"/>
  </si>
  <si>
    <t>1.2015.03.01.~2019.08.31. ○○초등학교(서울)
2. 2019.09.01.~2021.02.28. ○○초등학교(서울)
3. 2021.03.01.~현재 ○○초등학교(서울)</t>
    <phoneticPr fontId="1" type="noConversion"/>
  </si>
  <si>
    <t>1. 2018.03.~2020.02. ○○고등학교(서울)
2. 2020.03.~현재 ○○고등학교(서울)</t>
    <phoneticPr fontId="1" type="noConversion"/>
  </si>
  <si>
    <t>1. 2015.03.01.~2020.02.29. ○○초등학교(서울)
2. 2020.03.01.~현재 ○○초등학교(서울)</t>
    <phoneticPr fontId="1" type="noConversion"/>
  </si>
  <si>
    <t>1997.03.03.~현재 OO중학교(서울)</t>
    <phoneticPr fontId="1" type="noConversion"/>
  </si>
  <si>
    <t>2018.03.01.~2020.02.29. OO중학교(서울)</t>
    <phoneticPr fontId="1" type="noConversion"/>
  </si>
  <si>
    <t>1993.03.18.~현재 OO학교(서울)</t>
    <phoneticPr fontId="1" type="noConversion"/>
  </si>
  <si>
    <t>2014.03.~현재 ○○고등학교(서울)</t>
    <phoneticPr fontId="1" type="noConversion"/>
  </si>
  <si>
    <t>1. 2019.03.~2020.02. ○○고등학교(서울)
2. 2020.03.~현재 ○○고등학교(서울)</t>
    <phoneticPr fontId="1" type="noConversion"/>
  </si>
  <si>
    <t>1991.04.03.~현재 ○○고등학교(서울)</t>
    <phoneticPr fontId="1" type="noConversion"/>
  </si>
  <si>
    <t>1987.03.01.~현재 ○○고등학교(서울)</t>
    <phoneticPr fontId="1" type="noConversion"/>
  </si>
  <si>
    <t>1994.10.01.~현재 ○○고등학교(서울)</t>
    <phoneticPr fontId="1" type="noConversion"/>
  </si>
  <si>
    <t xml:space="preserve">언어적 성희롱
</t>
    <phoneticPr fontId="1" type="noConversion"/>
  </si>
  <si>
    <t xml:space="preserve">2018.8.16. ~ 2019.4.25. ○○고등학교(서울)
</t>
    <phoneticPr fontId="1" type="noConversion"/>
  </si>
  <si>
    <t>1. 2017.09.~2019.08. ○○고등학교(서울)
2. 2019.09.~현재 ○○고등학교(서울)</t>
    <phoneticPr fontId="1" type="noConversion"/>
  </si>
  <si>
    <t>1. 2019.03.~2019.08. ○○중학교(서울)
2. 2019.08.~현재 ○○중학교(서울)</t>
    <phoneticPr fontId="1" type="noConversion"/>
  </si>
  <si>
    <t>2019.3.1. ~ 2020.2.29. ○○고등학교(서울)</t>
    <phoneticPr fontId="1" type="noConversion"/>
  </si>
  <si>
    <t>2019.03.01.~현재 OO중학교(서울)</t>
    <phoneticPr fontId="1" type="noConversion"/>
  </si>
  <si>
    <t>1. 2006.3.1. ~ 2020.2.28. ○○중학교(서울)
2. 2020.3.1. ~  현재  ○○중학교(서울)</t>
    <phoneticPr fontId="1" type="noConversion"/>
  </si>
  <si>
    <t>1. 2009.03.01.~2020.02.28. ○○고등학교(서울)
2. 2020.03.01.~현재 OO고등학교(서울)</t>
    <phoneticPr fontId="1" type="noConversion"/>
  </si>
  <si>
    <t>2007.03.01.~현재 OO중학교(서울)</t>
    <phoneticPr fontId="1" type="noConversion"/>
  </si>
  <si>
    <t>2014.03.~2020.08. ○○중학교(서울)</t>
    <phoneticPr fontId="1" type="noConversion"/>
  </si>
  <si>
    <t>1987.03.01.~2020. 8.31. OO학교(서울)</t>
    <phoneticPr fontId="1" type="noConversion"/>
  </si>
  <si>
    <t>1. 2000.03.01.~2019.02.28. ○○중학교(서울)
2. 2019.03.01.~현재 OO고등학교(서울)</t>
    <phoneticPr fontId="1" type="noConversion"/>
  </si>
  <si>
    <t>2014.03.01.~2019.11.04. OO고등학교(서울)</t>
    <phoneticPr fontId="1" type="noConversion"/>
  </si>
  <si>
    <t xml:space="preserve">2019.03.~2020.02. ○○중학교(서울) </t>
    <phoneticPr fontId="1" type="noConversion"/>
  </si>
  <si>
    <t>2019.03.01.~2019.07.18. OO고등학교(서울)</t>
    <phoneticPr fontId="1" type="noConversion"/>
  </si>
  <si>
    <t>청소년상담복지센터</t>
    <phoneticPr fontId="1" type="noConversion"/>
  </si>
  <si>
    <t>2019.03.~2019.07.○○고등학교(서울)</t>
    <phoneticPr fontId="1" type="noConversion"/>
  </si>
  <si>
    <t>성희롱 방관</t>
    <phoneticPr fontId="1" type="noConversion"/>
  </si>
  <si>
    <t xml:space="preserve">2019.03.~2019.07. ○○고등학교(서울) </t>
    <phoneticPr fontId="1" type="noConversion"/>
  </si>
  <si>
    <t>1985.09.01.~현재 ○○고등학교(서울)</t>
    <phoneticPr fontId="1" type="noConversion"/>
  </si>
  <si>
    <t>1. 2016.03.~2020.02. ○○고등학교(서울)
2. 2020.03.~현재 ○○고등학교(서울)</t>
    <phoneticPr fontId="1" type="noConversion"/>
  </si>
  <si>
    <t>1983.03.02.~현재 ○○고등학교(서울)</t>
    <phoneticPr fontId="1" type="noConversion"/>
  </si>
  <si>
    <t>1991.03.01.~ 2020.09.23. OO고등학교(서울)</t>
    <phoneticPr fontId="1" type="noConversion"/>
  </si>
  <si>
    <t>2019.03.01.~ 2019.09.19. OO고등학교(서울)</t>
    <phoneticPr fontId="1" type="noConversion"/>
  </si>
  <si>
    <t>1. 2017.03.~2021.02. ○○중학교(서울)
2. 2021.03.~현재. ○○학교(서울)</t>
    <phoneticPr fontId="1" type="noConversion"/>
  </si>
  <si>
    <t xml:space="preserve">2019.03.~2019.12. ○○고등학교(서울) </t>
    <phoneticPr fontId="1" type="noConversion"/>
  </si>
  <si>
    <t>2009.03.01.~2020.02.07. OO고등학교(서울)</t>
    <phoneticPr fontId="1" type="noConversion"/>
  </si>
  <si>
    <t>2019.09.~현재 ○○중학교(서울)</t>
    <phoneticPr fontId="1" type="noConversion"/>
  </si>
  <si>
    <t>2019.03.~현재 ○○고등학교(서울)</t>
    <phoneticPr fontId="1" type="noConversion"/>
  </si>
  <si>
    <t>1. 2013.09.~2020.02. ○○학교(서울)
2. 2020.03.~현재 ○○센터(서울)</t>
    <phoneticPr fontId="1" type="noConversion"/>
  </si>
  <si>
    <t>1. 2015.03.~2020.02. ○○고등학교(서울)
2. 2020.03.~현재 ○○고등학교(서울)</t>
    <phoneticPr fontId="1" type="noConversion"/>
  </si>
  <si>
    <t>2010.03.01.~2020.02.28. OO고등학교(서울)</t>
    <phoneticPr fontId="1" type="noConversion"/>
  </si>
  <si>
    <t>2014.04.07.~2014.05.31. OO중학교(서울)</t>
    <phoneticPr fontId="1" type="noConversion"/>
  </si>
  <si>
    <t>1999.10.01.~현재 OO중학교(서울)</t>
    <phoneticPr fontId="1" type="noConversion"/>
  </si>
  <si>
    <t>1988.06.02.~현재 OO고등학교(서울)</t>
    <phoneticPr fontId="1" type="noConversion"/>
  </si>
  <si>
    <t>1990.03.16.~현재 OO고등학교(서울)</t>
    <phoneticPr fontId="1" type="noConversion"/>
  </si>
  <si>
    <t xml:space="preserve"> 2002.03.01.~현재 OO고등학교(서울)</t>
    <phoneticPr fontId="1" type="noConversion"/>
  </si>
  <si>
    <t xml:space="preserve"> 2018.03.~현재 OO고등학교(서울)</t>
    <phoneticPr fontId="1" type="noConversion"/>
  </si>
  <si>
    <t>사립(서울)</t>
    <phoneticPr fontId="1" type="noConversion"/>
  </si>
  <si>
    <t>공립(서울)</t>
    <phoneticPr fontId="1" type="noConversion"/>
  </si>
  <si>
    <t>1. 2012.03.01.~2019.05.31. OO고등학교(서울)
2.2019.06.01.~현재 OO고등학교(서울)</t>
    <phoneticPr fontId="1" type="noConversion"/>
  </si>
  <si>
    <t>2007.03.01.~2019.02.13. OO고등학교(서울)</t>
    <phoneticPr fontId="1" type="noConversion"/>
  </si>
  <si>
    <t>1. 2010.03.~2019.02.OO고등학교
2. 2019.03.~현재 OO고등학교(서울)</t>
    <phoneticPr fontId="1" type="noConversion"/>
  </si>
  <si>
    <t>1. 2014.03.~2019.02. OO고등학교(서울)
2. 2019.03.~현재 OO고등학교(서울)</t>
    <phoneticPr fontId="1" type="noConversion"/>
  </si>
  <si>
    <t>1. 2017.03.01.~2019.08.31. 서울OO초등학교(서울)
2. 2019.09.01.~현재 서울OO초등학교(서울)</t>
    <phoneticPr fontId="1" type="noConversion"/>
  </si>
  <si>
    <t>1. 2012.03.~2019.02. OO중학교(서울)
2. 2019.03.~ 현재 OO중학교(서울)</t>
    <phoneticPr fontId="1" type="noConversion"/>
  </si>
  <si>
    <t>1. 2016.03.~2019.08. OO중학교(서울)
2. 2019.08.~현재 OO중학교(서울)</t>
    <phoneticPr fontId="1" type="noConversion"/>
  </si>
  <si>
    <t>1. 2018.03.01.~2019.02.28. 서울OO초등학교(서울)
2. 2019.03.01.~현재 서울OO초등학교(서울)</t>
    <phoneticPr fontId="1" type="noConversion"/>
  </si>
  <si>
    <t>1. 2016.03.~2019.02. OO중학교(서울)
2. 2019.03.~2019.04. OO중학교(서울)</t>
    <phoneticPr fontId="1" type="noConversion"/>
  </si>
  <si>
    <t>1. 2016.03.~2019.02. OO여자고등학교(서울)
2. 2019.03.~현재 OO고등학교(서울)</t>
    <phoneticPr fontId="1" type="noConversion"/>
  </si>
  <si>
    <t>1996.03.01.~2019.03.01. OO고등학교(서울)</t>
    <phoneticPr fontId="1" type="noConversion"/>
  </si>
  <si>
    <t>2000.03.01.~현재 OO고등학교(서울)</t>
    <phoneticPr fontId="1" type="noConversion"/>
  </si>
  <si>
    <t>2018.10.01.~2018.10.10.</t>
    <phoneticPr fontId="1" type="noConversion"/>
  </si>
  <si>
    <t>2018. 9. 20.~2018. 10. 5.</t>
    <phoneticPr fontId="1" type="noConversion"/>
  </si>
  <si>
    <t>2019.03.01.~2020.02.28. ○○고등학교(서울)</t>
    <phoneticPr fontId="1" type="noConversion"/>
  </si>
  <si>
    <t>교사수</t>
    <phoneticPr fontId="1" type="noConversion"/>
  </si>
  <si>
    <t>백분율</t>
    <phoneticPr fontId="1" type="noConversion"/>
  </si>
  <si>
    <t>합계</t>
    <phoneticPr fontId="1" type="noConversion"/>
  </si>
  <si>
    <t>직위해제</t>
    <phoneticPr fontId="1" type="noConversion"/>
  </si>
  <si>
    <t>2018년</t>
    <phoneticPr fontId="1" type="noConversion"/>
  </si>
  <si>
    <t>2019년</t>
    <phoneticPr fontId="1" type="noConversion"/>
  </si>
  <si>
    <t>2020년</t>
    <phoneticPr fontId="1" type="noConversion"/>
  </si>
  <si>
    <t>발생연도</t>
    <phoneticPr fontId="1" type="noConversion"/>
  </si>
  <si>
    <t>교육청 징계요구</t>
    <phoneticPr fontId="1" type="noConversion"/>
  </si>
  <si>
    <t>미시행</t>
    <phoneticPr fontId="1" type="noConversion"/>
  </si>
  <si>
    <t>고발사안 처리현황</t>
    <phoneticPr fontId="1" type="noConversion"/>
  </si>
  <si>
    <t>징계 처리</t>
    <phoneticPr fontId="1" type="noConversion"/>
  </si>
  <si>
    <t>징계 없음</t>
    <phoneticPr fontId="1" type="noConversion"/>
  </si>
  <si>
    <t>합 계</t>
    <phoneticPr fontId="1" type="noConversion"/>
  </si>
  <si>
    <t>징계 처리 결과(교사수)</t>
    <phoneticPr fontId="1" type="noConversion"/>
  </si>
  <si>
    <t>처리현황</t>
    <phoneticPr fontId="1" type="noConversion"/>
  </si>
  <si>
    <t>가재울고등학교</t>
  </si>
  <si>
    <t>본청</t>
    <phoneticPr fontId="1" type="noConversion"/>
  </si>
  <si>
    <t>면직</t>
    <phoneticPr fontId="1" type="noConversion"/>
  </si>
  <si>
    <t>경성고등학교</t>
  </si>
  <si>
    <t>1988.04.01.~현재 OO고등학교(서울)</t>
    <phoneticPr fontId="1" type="noConversion"/>
  </si>
  <si>
    <t>경인중학교</t>
  </si>
  <si>
    <t>고척고등학교</t>
  </si>
  <si>
    <t>광남중학교</t>
  </si>
  <si>
    <t>2019.03.01.
면직</t>
    <phoneticPr fontId="1" type="noConversion"/>
  </si>
  <si>
    <t>2022.02.28.
퇴직</t>
    <phoneticPr fontId="1" type="noConversion"/>
  </si>
  <si>
    <t>광희중학교</t>
  </si>
  <si>
    <t>구로고등학교</t>
  </si>
  <si>
    <t>금옥여자고등학교</t>
  </si>
  <si>
    <t>금호여자중학교</t>
  </si>
  <si>
    <t>해당학교/
본청</t>
    <phoneticPr fontId="1" type="noConversion"/>
  </si>
  <si>
    <t>남부초등학교</t>
  </si>
  <si>
    <t>2018.07.03.</t>
    <phoneticPr fontId="1" type="noConversion"/>
  </si>
  <si>
    <t>중징계 요구</t>
    <phoneticPr fontId="1" type="noConversion"/>
  </si>
  <si>
    <t>2018.8.22.
복귀
휴직 중</t>
    <phoneticPr fontId="1" type="noConversion"/>
  </si>
  <si>
    <t>노원고등학교</t>
  </si>
  <si>
    <t>2021.06.14.</t>
    <phoneticPr fontId="1" type="noConversion"/>
  </si>
  <si>
    <t>해당학교,
본청</t>
    <phoneticPr fontId="1" type="noConversion"/>
  </si>
  <si>
    <t>당곡고등학교</t>
  </si>
  <si>
    <t>대성중학교</t>
  </si>
  <si>
    <t>대원여자고등학교</t>
  </si>
  <si>
    <t>대일관광고등학교</t>
  </si>
  <si>
    <t>대진디자인고등학교</t>
  </si>
  <si>
    <t>동국대사범대부속여자고등학교</t>
  </si>
  <si>
    <t>동산정보산업고등학교</t>
  </si>
  <si>
    <t>동일중학교</t>
  </si>
  <si>
    <t>명지고등학교</t>
  </si>
  <si>
    <t>목운중학교</t>
  </si>
  <si>
    <t>혐의 없음</t>
    <phoneticPr fontId="1" type="noConversion"/>
  </si>
  <si>
    <t xml:space="preserve"> Wee센터/
본청</t>
    <phoneticPr fontId="1" type="noConversion"/>
  </si>
  <si>
    <t>문래중학교</t>
  </si>
  <si>
    <t>2019.02.29.</t>
    <phoneticPr fontId="1" type="noConversion"/>
  </si>
  <si>
    <t>문영여자중학교</t>
  </si>
  <si>
    <t>본청, 해당학교</t>
    <phoneticPr fontId="1" type="noConversion"/>
  </si>
  <si>
    <t>문영여자중학교</t>
    <phoneticPr fontId="1" type="noConversion"/>
  </si>
  <si>
    <t>문일중학교</t>
  </si>
  <si>
    <t>방산고등학교</t>
  </si>
  <si>
    <t>방이중학교</t>
  </si>
  <si>
    <t>주의</t>
    <phoneticPr fontId="1" type="noConversion"/>
  </si>
  <si>
    <t>배화여자고등학교</t>
  </si>
  <si>
    <t>백산초등학교</t>
  </si>
  <si>
    <t>백석중학교</t>
  </si>
  <si>
    <t>보성고등학교</t>
  </si>
  <si>
    <t>보성여자중학교</t>
  </si>
  <si>
    <t>2018.10.16</t>
    <phoneticPr fontId="1" type="noConversion"/>
  </si>
  <si>
    <t>봉천초등학교</t>
  </si>
  <si>
    <t>삼각산고등학교</t>
    <phoneticPr fontId="1" type="noConversion"/>
  </si>
  <si>
    <t>삼각산중학교</t>
    <phoneticPr fontId="1" type="noConversion"/>
  </si>
  <si>
    <t>서문여자중학교</t>
  </si>
  <si>
    <t>2019.4.</t>
    <phoneticPr fontId="1" type="noConversion"/>
  </si>
  <si>
    <t>서울공연예술고등학교</t>
  </si>
  <si>
    <t>서울관광고등학교</t>
  </si>
  <si>
    <t>서울국제고등학교</t>
    <phoneticPr fontId="1" type="noConversion"/>
  </si>
  <si>
    <t>2021.08.31.
퇴직</t>
    <phoneticPr fontId="1" type="noConversion"/>
  </si>
  <si>
    <t>서울문화고등학교</t>
  </si>
  <si>
    <t>2021.07.30.</t>
    <phoneticPr fontId="1" type="noConversion"/>
  </si>
  <si>
    <t>서울미술고등학교</t>
  </si>
  <si>
    <t>서울아이티고등학교</t>
  </si>
  <si>
    <t>견책
견책처분 취소(소청)</t>
    <phoneticPr fontId="1" type="noConversion"/>
  </si>
  <si>
    <t>서울외국어고등학교</t>
  </si>
  <si>
    <t>2018.10.01.~
2018.10.10.</t>
    <phoneticPr fontId="1" type="noConversion"/>
  </si>
  <si>
    <t>서울정민학교</t>
  </si>
  <si>
    <t>서울컨벤션고등학교</t>
  </si>
  <si>
    <t>서일국제경영고등학교</t>
  </si>
  <si>
    <t>서일초등학교</t>
  </si>
  <si>
    <t>석관고등학교</t>
  </si>
  <si>
    <t>선일이비지니스고등학교</t>
  </si>
  <si>
    <t>성신여자중학교</t>
  </si>
  <si>
    <t>세명컴퓨터고등학교</t>
  </si>
  <si>
    <t>세화고등학교</t>
  </si>
  <si>
    <t>2021.08.04.</t>
    <phoneticPr fontId="1" type="noConversion"/>
  </si>
  <si>
    <t>송파공업고등학교</t>
  </si>
  <si>
    <t>징계진행중</t>
    <phoneticPr fontId="1" type="noConversion"/>
  </si>
  <si>
    <t>숭문고등학교</t>
  </si>
  <si>
    <t>신정여자중학교</t>
  </si>
  <si>
    <t>신현고등학교</t>
  </si>
  <si>
    <t>2020.01.01
복귀</t>
    <phoneticPr fontId="1" type="noConversion"/>
  </si>
  <si>
    <t>양진중학교</t>
  </si>
  <si>
    <t>교육지원청/
본청</t>
    <phoneticPr fontId="1" type="noConversion"/>
  </si>
  <si>
    <t>염광중학교</t>
  </si>
  <si>
    <t>영등포중학교</t>
  </si>
  <si>
    <t>영신고등학교</t>
  </si>
  <si>
    <t>경고</t>
    <phoneticPr fontId="1" type="noConversion"/>
  </si>
  <si>
    <t>영원중학교</t>
  </si>
  <si>
    <t>영훈국제중학교</t>
  </si>
  <si>
    <t>오류고등학교</t>
  </si>
  <si>
    <t>용강중학교</t>
  </si>
  <si>
    <t>용곡중학교</t>
  </si>
  <si>
    <t>용화여자고등학교</t>
  </si>
  <si>
    <t>용화여자고등학교</t>
    <phoneticPr fontId="1" type="noConversion"/>
  </si>
  <si>
    <t>월계고등학교</t>
  </si>
  <si>
    <t>은평고등학교</t>
  </si>
  <si>
    <t>일신여자상업고등학교</t>
  </si>
  <si>
    <t>일신여자상업고등학교</t>
    <phoneticPr fontId="1" type="noConversion"/>
  </si>
  <si>
    <t xml:space="preserve"> </t>
    <phoneticPr fontId="1" type="noConversion"/>
  </si>
  <si>
    <t>일신여자중학교</t>
    <phoneticPr fontId="1" type="noConversion"/>
  </si>
  <si>
    <t>2021.02.28.
퇴직</t>
    <phoneticPr fontId="1" type="noConversion"/>
  </si>
  <si>
    <t>잠실여자고등학교</t>
  </si>
  <si>
    <t>장승중학교</t>
  </si>
  <si>
    <t>장승중학교</t>
    <phoneticPr fontId="1" type="noConversion"/>
  </si>
  <si>
    <t>재현고등학교</t>
  </si>
  <si>
    <t>정신여자고등학교</t>
  </si>
  <si>
    <t>정의여자고등학교</t>
  </si>
  <si>
    <t>주몽학교</t>
  </si>
  <si>
    <t>중암중학교</t>
  </si>
  <si>
    <t>2020.08.31.
퇴직</t>
    <phoneticPr fontId="1" type="noConversion"/>
  </si>
  <si>
    <t>중앙여자고등학교</t>
  </si>
  <si>
    <t>중앙여자중학교</t>
  </si>
  <si>
    <t>중앙여자중학교</t>
    <phoneticPr fontId="1" type="noConversion"/>
  </si>
  <si>
    <t>중화고등학교</t>
  </si>
  <si>
    <t>2019.12.27.</t>
    <phoneticPr fontId="1" type="noConversion"/>
  </si>
  <si>
    <t>진관고등학교</t>
  </si>
  <si>
    <t>진명여자고등학교</t>
  </si>
  <si>
    <t>창덕여자고등학교</t>
  </si>
  <si>
    <t>청량고등학교</t>
  </si>
  <si>
    <t>청원여자고등학교</t>
  </si>
  <si>
    <t>청원여자고등학교</t>
    <phoneticPr fontId="1" type="noConversion"/>
  </si>
  <si>
    <t>충암중학교</t>
  </si>
  <si>
    <t>풍성중학교</t>
  </si>
  <si>
    <t>2018.5.3./
2018.8.9.</t>
    <phoneticPr fontId="1" type="noConversion"/>
  </si>
  <si>
    <t>한국구화학교</t>
  </si>
  <si>
    <t>한성여자고등학교</t>
  </si>
  <si>
    <t>한성여자중학교</t>
  </si>
  <si>
    <t>2021.04.22</t>
    <phoneticPr fontId="1" type="noConversion"/>
  </si>
  <si>
    <t xml:space="preserve"> 2007.09.01.~현재 OO중학교(서울)</t>
    <phoneticPr fontId="1" type="noConversion"/>
  </si>
  <si>
    <t>해성여자고등학교</t>
  </si>
  <si>
    <t>행현초등학교</t>
  </si>
  <si>
    <t>혜화여자고등학교</t>
  </si>
  <si>
    <t>효문고등학교</t>
  </si>
  <si>
    <t>2018.03.~2019.02. OO중학교(서울)</t>
  </si>
  <si>
    <t>학교별 징계 대상 교사 연번</t>
    <phoneticPr fontId="1" type="noConversion"/>
  </si>
  <si>
    <t>교사 연번</t>
    <phoneticPr fontId="1" type="noConversion"/>
  </si>
  <si>
    <t>서울국제고등학교</t>
  </si>
  <si>
    <t>일신여자중학교</t>
  </si>
  <si>
    <t>삼각산중학교</t>
  </si>
  <si>
    <t>삼각산고등학교</t>
  </si>
  <si>
    <t>2018.03.28.</t>
  </si>
  <si>
    <t>2018.04.12.</t>
  </si>
  <si>
    <t>2018.04.09.</t>
  </si>
  <si>
    <t>2018.05.01.</t>
  </si>
  <si>
    <t>2018.09.27.</t>
  </si>
  <si>
    <t>2018.04.22.</t>
  </si>
  <si>
    <t>2018.04.23.</t>
  </si>
  <si>
    <t>2018.02.23.</t>
  </si>
  <si>
    <t>2018.04.24.</t>
  </si>
  <si>
    <t>2018.03.30.</t>
  </si>
  <si>
    <t>2018.03.14.</t>
  </si>
  <si>
    <t>2018.07.02.</t>
  </si>
  <si>
    <t>2018.09.28.</t>
  </si>
  <si>
    <t>2018.06.19.</t>
  </si>
  <si>
    <t>2018.06.01.</t>
  </si>
  <si>
    <t>2018.07.04.</t>
  </si>
  <si>
    <t>2018.09.05.</t>
  </si>
  <si>
    <t>2018.09.12.</t>
  </si>
  <si>
    <t>2018.09.14.</t>
  </si>
  <si>
    <t>2018.09.18.</t>
  </si>
  <si>
    <t>2018.04.16.</t>
  </si>
  <si>
    <t>2018.09.21.</t>
  </si>
  <si>
    <t>2018.09.17.</t>
  </si>
  <si>
    <t>2018.03.27.</t>
  </si>
  <si>
    <t>2018.05.25.</t>
  </si>
  <si>
    <t>2018.09.11.</t>
  </si>
  <si>
    <t>2018.09.16.</t>
  </si>
  <si>
    <t>2018.07.30.</t>
  </si>
  <si>
    <t>2019.01.04.</t>
  </si>
  <si>
    <t>2019.01.29.</t>
  </si>
  <si>
    <t>2019.02.01.</t>
  </si>
  <si>
    <t>2019.03.26.</t>
  </si>
  <si>
    <t>2019.03.22.</t>
  </si>
  <si>
    <t>2019.04.11.</t>
  </si>
  <si>
    <t>2019.04.17.</t>
  </si>
  <si>
    <t>2019.04.18.</t>
  </si>
  <si>
    <t>2019.04.22.</t>
  </si>
  <si>
    <t>2019.04.23.</t>
  </si>
  <si>
    <t>2019.04.26.</t>
  </si>
  <si>
    <t>2019.05.14.</t>
  </si>
  <si>
    <t>2019.05.20.</t>
  </si>
  <si>
    <t>2019.05.23.</t>
  </si>
  <si>
    <t>2019.05.27.</t>
  </si>
  <si>
    <t>2019.06.04.</t>
  </si>
  <si>
    <t>2019.06.12.</t>
  </si>
  <si>
    <t>2019.06.24.</t>
  </si>
  <si>
    <t>2019.07.11.</t>
  </si>
  <si>
    <t>2019.07.12.</t>
  </si>
  <si>
    <t>2019.07.15.</t>
  </si>
  <si>
    <t>2019.08.29.</t>
  </si>
  <si>
    <t>2019.09.05.</t>
  </si>
  <si>
    <t>2019.09.20.</t>
  </si>
  <si>
    <t>2019.09.26.</t>
  </si>
  <si>
    <t>2019.11.20.</t>
  </si>
  <si>
    <t>2019.10.23.</t>
  </si>
  <si>
    <t>2019.11.01.</t>
  </si>
  <si>
    <t>2019.11.15.</t>
  </si>
  <si>
    <t>2019.11.28.</t>
  </si>
  <si>
    <t>2019.12.02.</t>
  </si>
  <si>
    <t>2019.12.11.</t>
  </si>
  <si>
    <t>2019.12.24.</t>
  </si>
  <si>
    <t>2019.12.07.</t>
  </si>
  <si>
    <t>2019.12.26.</t>
  </si>
  <si>
    <t>2020.09.11.</t>
  </si>
  <si>
    <t>2020.12.23.</t>
  </si>
  <si>
    <t>2020.06.24.</t>
  </si>
  <si>
    <t>2020.11.02.</t>
  </si>
  <si>
    <t>2020.11.04.</t>
  </si>
  <si>
    <t>2020.09.28.</t>
  </si>
  <si>
    <t>2020.11.10.</t>
  </si>
  <si>
    <t>2020.07.07.</t>
  </si>
  <si>
    <t>2020.11.23.</t>
  </si>
  <si>
    <t>2020.10.05.</t>
  </si>
  <si>
    <t>사립(서울)</t>
  </si>
  <si>
    <t>공립(서울)</t>
  </si>
  <si>
    <t xml:space="preserve">언어적 성희롱
</t>
  </si>
  <si>
    <t>언어적 성희롱</t>
  </si>
  <si>
    <t>성희롱 방관</t>
  </si>
  <si>
    <t>시각적 성희롱</t>
  </si>
  <si>
    <t>성추행</t>
  </si>
  <si>
    <t>성희롱</t>
  </si>
  <si>
    <t>기타 성비위</t>
  </si>
  <si>
    <t>성추행 및 성차별적인 발언</t>
  </si>
  <si>
    <t>성희롱 및 성추행</t>
  </si>
  <si>
    <t xml:space="preserve">O
</t>
  </si>
  <si>
    <t>해당없음
(졸업생)</t>
  </si>
  <si>
    <t>2018.12.17.</t>
  </si>
  <si>
    <t>2020.09.14.</t>
  </si>
  <si>
    <t>2018.07.05.</t>
  </si>
  <si>
    <t>2019.06.01.</t>
  </si>
  <si>
    <t>2019.06.10.</t>
  </si>
  <si>
    <t>2019.08.19</t>
  </si>
  <si>
    <t>2018.08.01.</t>
  </si>
  <si>
    <t>2020.03.01.</t>
  </si>
  <si>
    <t>2018.10.01.</t>
  </si>
  <si>
    <t>2018.07.09.</t>
  </si>
  <si>
    <t>2018.07.24.</t>
  </si>
  <si>
    <t>2019.02.13.</t>
  </si>
  <si>
    <t>2018.04.20.</t>
  </si>
  <si>
    <t>2019.06.17.</t>
  </si>
  <si>
    <t>2020.12.30.</t>
  </si>
  <si>
    <t>2018.10.08.</t>
  </si>
  <si>
    <t>2020.11.24.</t>
  </si>
  <si>
    <t>2019.10.04.</t>
  </si>
  <si>
    <t>2020.02.01.</t>
  </si>
  <si>
    <t>2018.05.24.</t>
  </si>
  <si>
    <t>2019.05.01.</t>
  </si>
  <si>
    <t>2018.05.09.</t>
  </si>
  <si>
    <t>2018.12.20.</t>
  </si>
  <si>
    <t>2018.06.22.</t>
  </si>
  <si>
    <t>2021.02.28.</t>
  </si>
  <si>
    <t>2019.11.27</t>
  </si>
  <si>
    <t>2019.12.20</t>
  </si>
  <si>
    <t>면직</t>
  </si>
  <si>
    <t>중징계 요구</t>
  </si>
  <si>
    <t>혐의 없음</t>
  </si>
  <si>
    <t>주의</t>
  </si>
  <si>
    <t>견책
견책처분 취소(소청)</t>
  </si>
  <si>
    <t>징계진행중</t>
  </si>
  <si>
    <t>경고</t>
  </si>
  <si>
    <t xml:space="preserve"> 중징계(해임)</t>
  </si>
  <si>
    <t xml:space="preserve"> </t>
  </si>
  <si>
    <t>X
(익명신고로 피해자 특정 불가)</t>
  </si>
  <si>
    <t>고발일</t>
  </si>
  <si>
    <t>고발 기관</t>
  </si>
  <si>
    <t>수사/재판 진행 상황</t>
  </si>
  <si>
    <t>수사개시</t>
  </si>
  <si>
    <t>2018.02.21</t>
  </si>
  <si>
    <t>2018.03.29.</t>
  </si>
  <si>
    <t xml:space="preserve">경찰서 </t>
  </si>
  <si>
    <t>2018.03.06.</t>
  </si>
  <si>
    <t>2018.06.26.</t>
  </si>
  <si>
    <t>기소/관련정보없음</t>
  </si>
  <si>
    <t>불기소</t>
  </si>
  <si>
    <t>2018.11.28.</t>
  </si>
  <si>
    <t>2018.05.30.</t>
  </si>
  <si>
    <t>2018.05.29.</t>
  </si>
  <si>
    <t>2018.06.25.</t>
  </si>
  <si>
    <t>SPO</t>
  </si>
  <si>
    <t>2018.08.31.</t>
  </si>
  <si>
    <t>2018.09.10.</t>
  </si>
  <si>
    <t>2018.10.16</t>
  </si>
  <si>
    <t>2018.12.04.</t>
  </si>
  <si>
    <t>2017.11.22.</t>
  </si>
  <si>
    <t>2018.03.26.</t>
  </si>
  <si>
    <t>SPO, 경찰서</t>
  </si>
  <si>
    <t>2018.10.04.</t>
  </si>
  <si>
    <t>기소/관련 정보 없음</t>
  </si>
  <si>
    <t>보호처분/관련 정보 없음</t>
  </si>
  <si>
    <t>혐의없음</t>
  </si>
  <si>
    <t>2018.04.02.</t>
  </si>
  <si>
    <t>2018.04.11.</t>
  </si>
  <si>
    <t>2018.12.13.</t>
  </si>
  <si>
    <t>경찰서</t>
  </si>
  <si>
    <t>2019.01.30.</t>
  </si>
  <si>
    <t>2019.03.20.</t>
  </si>
  <si>
    <t>2019.04.05.</t>
  </si>
  <si>
    <t>2019.04.16.</t>
  </si>
  <si>
    <t>2019.04.19.</t>
  </si>
  <si>
    <t>2019.04.19</t>
  </si>
  <si>
    <t>2019.05.13.</t>
  </si>
  <si>
    <t>2019.05.17.</t>
  </si>
  <si>
    <t>2019.05.09.</t>
  </si>
  <si>
    <t>2019.05.24.</t>
  </si>
  <si>
    <t>2019.07.08.</t>
  </si>
  <si>
    <t>2019.09.17.</t>
  </si>
  <si>
    <t>2019.09.04.</t>
  </si>
  <si>
    <t>2019.09.19.</t>
  </si>
  <si>
    <t>2019.10.15.</t>
  </si>
  <si>
    <t>2019.09.16.</t>
  </si>
  <si>
    <t>2019.10.30.</t>
  </si>
  <si>
    <t>2019.11.13.</t>
  </si>
  <si>
    <t>2019.11.18.</t>
  </si>
  <si>
    <t>2019.12.19.</t>
  </si>
  <si>
    <t>2020.09.10.</t>
  </si>
  <si>
    <t>spo</t>
  </si>
  <si>
    <t>2020.10.28.</t>
  </si>
  <si>
    <t>2020.09.25.</t>
  </si>
  <si>
    <t>2020.07.13.</t>
  </si>
  <si>
    <t>2020.11.17.</t>
  </si>
  <si>
    <t>조치없음</t>
    <phoneticPr fontId="1" type="noConversion"/>
  </si>
  <si>
    <t>징계율</t>
    <phoneticPr fontId="1" type="noConversion"/>
  </si>
  <si>
    <t>징계율 
39%</t>
    <phoneticPr fontId="1" type="noConversion"/>
  </si>
  <si>
    <t>징계 없음 
61%</t>
    <phoneticPr fontId="1" type="noConversion"/>
  </si>
  <si>
    <t>지역</t>
    <phoneticPr fontId="1" type="noConversion"/>
  </si>
  <si>
    <t>학교</t>
    <phoneticPr fontId="1" type="noConversion"/>
  </si>
  <si>
    <t>학교 주소</t>
    <phoneticPr fontId="1" type="noConversion"/>
  </si>
  <si>
    <t>학교 전화</t>
    <phoneticPr fontId="1" type="noConversion"/>
  </si>
  <si>
    <t>학교 팩스</t>
    <phoneticPr fontId="1" type="noConversion"/>
  </si>
  <si>
    <t>학교 홈페이지</t>
    <phoneticPr fontId="1" type="noConversion"/>
  </si>
  <si>
    <t>해시태그</t>
    <phoneticPr fontId="1" type="noConversion"/>
  </si>
  <si>
    <t>공론화 시기</t>
    <phoneticPr fontId="1" type="noConversion"/>
  </si>
  <si>
    <t>최악의 한 줄</t>
    <phoneticPr fontId="1" type="noConversion"/>
  </si>
  <si>
    <t>사건 개요</t>
    <phoneticPr fontId="1" type="noConversion"/>
  </si>
  <si>
    <t>기사 제목1</t>
    <phoneticPr fontId="1" type="noConversion"/>
  </si>
  <si>
    <t>보도 일시1</t>
    <phoneticPr fontId="1" type="noConversion"/>
  </si>
  <si>
    <t>기사 링크1</t>
    <phoneticPr fontId="1" type="noConversion"/>
  </si>
  <si>
    <t>기사 제목2</t>
    <phoneticPr fontId="1" type="noConversion"/>
  </si>
  <si>
    <t>보도 일시2</t>
    <phoneticPr fontId="1" type="noConversion"/>
  </si>
  <si>
    <t>기사 링크2</t>
    <phoneticPr fontId="1" type="noConversion"/>
  </si>
  <si>
    <t>기사 제목3</t>
    <phoneticPr fontId="1" type="noConversion"/>
  </si>
  <si>
    <t>보도 일시3</t>
    <phoneticPr fontId="1" type="noConversion"/>
  </si>
  <si>
    <t>기사 링크3</t>
    <phoneticPr fontId="1" type="noConversion"/>
  </si>
  <si>
    <t>기사 제목4</t>
    <phoneticPr fontId="1" type="noConversion"/>
  </si>
  <si>
    <t>보도 일시4</t>
    <phoneticPr fontId="1" type="noConversion"/>
  </si>
  <si>
    <t>기사 링크4</t>
    <phoneticPr fontId="1" type="noConversion"/>
  </si>
  <si>
    <t>정보공개청구</t>
    <phoneticPr fontId="1" type="noConversion"/>
  </si>
  <si>
    <t>접수번호</t>
    <phoneticPr fontId="1" type="noConversion"/>
  </si>
  <si>
    <t>접수일자</t>
    <phoneticPr fontId="1" type="noConversion"/>
  </si>
  <si>
    <t>처리일자</t>
    <phoneticPr fontId="1" type="noConversion"/>
  </si>
  <si>
    <t>공개여부</t>
    <phoneticPr fontId="1" type="noConversion"/>
  </si>
  <si>
    <t>비공개 사유</t>
    <phoneticPr fontId="1" type="noConversion"/>
  </si>
  <si>
    <t>관할 교육청</t>
    <phoneticPr fontId="1" type="noConversion"/>
  </si>
  <si>
    <t>관할 교육청 전화</t>
    <phoneticPr fontId="1" type="noConversion"/>
  </si>
  <si>
    <t>관할 교육청 팩스</t>
    <phoneticPr fontId="1" type="noConversion"/>
  </si>
  <si>
    <t>관할 교육청 홈페이지</t>
    <phoneticPr fontId="1" type="noConversion"/>
  </si>
  <si>
    <t>서울</t>
    <phoneticPr fontId="1" type="noConversion"/>
  </si>
  <si>
    <t>광남중학교</t>
    <phoneticPr fontId="1" type="noConversion"/>
  </si>
  <si>
    <t>서울 광진구 아차산로70길 17-62</t>
    <phoneticPr fontId="1" type="noConversion"/>
  </si>
  <si>
    <t>02-456-8793</t>
    <phoneticPr fontId="1" type="noConversion"/>
  </si>
  <si>
    <t>02-453-2818</t>
    <phoneticPr fontId="1" type="noConversion"/>
  </si>
  <si>
    <t>http://www.gwangnam.ms.kr/index.do</t>
    <phoneticPr fontId="1" type="noConversion"/>
  </si>
  <si>
    <t>#광남중미투</t>
  </si>
  <si>
    <t>"예쁜 여학생이 내 무릎에 앉으면 수평 만점을 주겠다"</t>
    <phoneticPr fontId="1" type="noConversion"/>
  </si>
  <si>
    <t xml:space="preserve">"예쁜 여학생이 내 무릎에 앉으면 수평 만점을 주겠다" 
"여자애들 다리벌리고 앉지 마라"
"여자는 아테네처럼 강하고 헤라처럼 질투많은건 별로다 아프로디테처럼 이쁘고 쭉쭉빵빵해야한다"
"섹시하다 라고 하는건 칭찬 아니냐"
"남자는 몸매좋은 여자를 보면 몸의 뭔가가 반응한다"
"여자들은 헤라같은 권력있고 돈있는 남자를 좋아한다"
"내 팔짱끼고 사진찍는 이쁜 여학생들은 만점을 주겠다"
"성적혼란이 온다"며 여학생들의 바지교복 착용 금지
화장이 의심된다며 학생의 얼굴 피부가 벌겋게 될 때까지 억지로 문지름
상습적으로 팔을 만지고 성희롱 그만하라는 학생에게 "예뻐서 그런 거다, 예뻐한 거다" 발언
치마를 짧게 줄인 여학생의 신체를 위아래로 훑으며 "넌 점점 에뻐진다" 발언
"자신과 팔짱을 끼고 사진을 찍는 여학생은 수행 만점을 주겠다, 물론 예쁜 여학생들만 해당이다, 그렇지만 이 반엔 예쁜 여학생이 별로 없으니 걱정 안 해도 될 것 같다"
다리를 꼬고 앉은 학생에게 "나를 꼬시는 거냐"
체육복 바지 입은 여학생에게 "여자는 그렇게 가리면 남자가 싫어한다"
수업준비가 덜 되었다며 학생들을 책상 위로 무릎꿇고 올라가라 하여 앞허벅지를 막대기로 때림.
"여자는 바스트(가슴)이 커야 하고 허리가 잘록해야 하며 골반이 큰 여자가 미래에 돈 많고 능역있는 남자를 만날 수 있다."
학생들이 성희롱 발언을 교육청에 신고하겠다고 하자 "찌를 거면 찔러라, 나는 교장이랑 친분이 있어서 어차피 5년(학교에 있을 수 있는 기간까지) 지나야 이 학교를 떠날 거다.
수업시간 중 자는 학생의 겨드랑이와 가까운 안쪽 살을 찝으며 희롱. 
노트 검사 도중 여학생들의 팔을 붙잡고 쓸듯이 만지며 성희롱
같은 죄목으로 남학생은 3점, 여학생은 예쁘다며 1점 벌점 주는 등 성차별적 부과
2019-01-18 
도덕교사의 성희롱 및 성추행 혐의로 검찰 송치. 경찰 조사에서 ㄴ씨의 성추행 혐의는 인정되지 않았다. 경찰 관계자는 “학생들은 신체 접촉을 주장했으나 교사가 ‘기억이 나지 않는다’며 부인했다”며 “신체 접촉을 증명할 만한 증거는 없었다”고 밝혔다. 경찰은 다만 “학생들이 이야기하는 신체 접촉을 인정한다 해도, 추행보다는 아동복지법상 성적 학대 행위에 포함된다고 보인다”고 덧붙였다. ㄴ씨는 지난해 교육청 감사에서 성추행(신체 접촉) 사실 일부와 성희롱 발언 대부분을 인정한 것으로 알려졌다. 
가해자로 지목되었던 교사는 학급을 돌며 누가 말했냐, 예쁘게 봐달라며 사과 아닌 사과를 했다. 이는 명백한 2차 가해이자 학생들을 향한 조롱이었다. 남학생과 남교사들은 적당히 하라, 꼴페미들이라며 비난까지 함. 하지만 결국 교육청과 경찰이 진상 조사에 나선 데에서 이어 교육청 특별 감사까지 이어지며 해당 교사 중징계 처분.
2019-03-28 해당교사가 다른 ㅇㄱ중학교로 돌아왔다는 제보가 있다.
2019-03-27 서울시교육청 정보공개 답변
“여자는 아프로디테처럼 이쁘고 쭉쭉빵빵해야 한다”는 등 성희롱 발언, 학생들의 팔 등을 상습적으로 만지는 등 성추행. 감사 실시.
</t>
    <phoneticPr fontId="1" type="noConversion"/>
  </si>
  <si>
    <t xml:space="preserve">[경향신문] "여자는 아프로디테처럼 이쁘고 쭉쭉빵빵해야"...서울 광진구 중학교 '스쿨 미투'
</t>
    <phoneticPr fontId="1" type="noConversion"/>
  </si>
  <si>
    <t>http://news.khan.co.kr/kh_news/khan_art_view.html?artid=201809111204001&amp;code=940100</t>
    <phoneticPr fontId="1" type="noConversion"/>
  </si>
  <si>
    <t>[이데일리] [단독]서울 광진구 '미투 폭로' 중학교 교사 '성희롱 혐의' 사실로</t>
    <phoneticPr fontId="1" type="noConversion"/>
  </si>
  <si>
    <t>http://www.edaily.co.kr/news/read?newsId=03322646619378168&amp;mediaCodeNo=257</t>
    <phoneticPr fontId="1" type="noConversion"/>
  </si>
  <si>
    <t>[주간경향] [특집]‘스쿨 미투’ 학생이라 만만한가요?</t>
    <phoneticPr fontId="1" type="noConversion"/>
  </si>
  <si>
    <t>https://weekly.khan.co.kr/khnm.html?mode=view&amp;artid=201811051426561&amp;code=115</t>
    <phoneticPr fontId="1" type="noConversion"/>
  </si>
  <si>
    <t>[경향신문] “여자는 아프로디테처럼 쭉쭉빵빵”…학생 성희롱 중학교 교사, 검찰 송치</t>
    <phoneticPr fontId="1" type="noConversion"/>
  </si>
  <si>
    <t>http://news.khan.co.kr/kh_news/khan_art_view.html?artid=201901200911011&amp;code=940100</t>
    <phoneticPr fontId="1" type="noConversion"/>
  </si>
  <si>
    <t>서울시 스쿨미투(교내성폭력) 처리 현황</t>
    <phoneticPr fontId="1" type="noConversion"/>
  </si>
  <si>
    <t>부분공개</t>
  </si>
  <si>
    <t>ㅇ 감사결과보고서 원본 : 비공개(공공기관의 정보공개에 관한 법률 제9조 제1항 제5호 및 제6호에 따라 비공개)
ㅇ 교육청 징계요구 내용 및 처리결과 : 비공개(공공기관의 정보공개에 관한 법률 제9조 제1항 제5호 및 제6호에 따라 비공개)</t>
    <phoneticPr fontId="1" type="noConversion"/>
  </si>
  <si>
    <t>서울특별시교육청</t>
    <phoneticPr fontId="1" type="noConversion"/>
  </si>
  <si>
    <t>02-1396</t>
    <phoneticPr fontId="1" type="noConversion"/>
  </si>
  <si>
    <t>02-3999-785</t>
    <phoneticPr fontId="1" type="noConversion"/>
  </si>
  <si>
    <t>http://www.sen.go.kr/main/services/index/index.action</t>
    <phoneticPr fontId="1" type="noConversion"/>
  </si>
  <si>
    <t>금옥여자고등학교</t>
    <phoneticPr fontId="1" type="noConversion"/>
  </si>
  <si>
    <t>서울 양천구 신정로 213</t>
    <phoneticPr fontId="1" type="noConversion"/>
  </si>
  <si>
    <t>02-2086-7502</t>
    <phoneticPr fontId="1" type="noConversion"/>
  </si>
  <si>
    <t>02-2086-7524</t>
    <phoneticPr fontId="1" type="noConversion"/>
  </si>
  <si>
    <t>http://www.geumok.hs.kr/</t>
    <phoneticPr fontId="1" type="noConversion"/>
  </si>
  <si>
    <t>#금옥여고_미투</t>
    <phoneticPr fontId="1" type="noConversion"/>
  </si>
  <si>
    <t>2018년 9월</t>
    <phoneticPr fontId="1" type="noConversion"/>
  </si>
  <si>
    <t>”여자가 함부로 허리 돌리는 것 아니다“</t>
    <phoneticPr fontId="1" type="noConversion"/>
  </si>
  <si>
    <t>[JTBC] 선배 교사가 성추행" 학교에 신고하자…"직접 해결하라"</t>
    <phoneticPr fontId="1" type="noConversion"/>
  </si>
  <si>
    <t>http://news.jtbc.joins.com/article/article.aspx?news_id=NB11695437</t>
    <phoneticPr fontId="1" type="noConversion"/>
  </si>
  <si>
    <t xml:space="preserve">[한겨레] 학교미투 피해자 조사도 않고 봉합…‘겉핥기 특별장학’
</t>
    <phoneticPr fontId="1" type="noConversion"/>
  </si>
  <si>
    <t>http://www.hani.co.kr/arti/society/society_general/864216.html</t>
    <phoneticPr fontId="1" type="noConversion"/>
  </si>
  <si>
    <t>서울시 스쿨미투(교내성폭력) 처리 현황</t>
  </si>
  <si>
    <t>대원여자고등학교 /대원학원</t>
    <phoneticPr fontId="1" type="noConversion"/>
  </si>
  <si>
    <t>서울 광진구 용마산로22길 26</t>
    <phoneticPr fontId="1" type="noConversion"/>
  </si>
  <si>
    <t>02-2204-1631</t>
    <phoneticPr fontId="1" type="noConversion"/>
  </si>
  <si>
    <t>02-2204-1623</t>
    <phoneticPr fontId="1" type="noConversion"/>
  </si>
  <si>
    <t>http://www.dwg.hs.kr/</t>
    <phoneticPr fontId="1" type="noConversion"/>
  </si>
  <si>
    <t>#대원여고_미투</t>
    <phoneticPr fontId="1" type="noConversion"/>
  </si>
  <si>
    <t>"야하게 입으면 성폭력 당해"</t>
    <phoneticPr fontId="1" type="noConversion"/>
  </si>
  <si>
    <t xml:space="preserve">“치마가 짧은 학생을 봤다.. 눈을 어디에 둬야 할지 모르겠다. 속이 다 보였다.”
“성폭행 피해자들은 옷을 야하게 입어놓고 할 말이 있나, 그 학생처럼 입으면 성폭행 당하는 것이다”
2019-03-27 서울시교육청 정보공개 답변
“치마가 짧은 학생을 봤다.. 눈을 어디에 둬야 할지 모르겠다. 속이 다 보였다.”,“성폭행 피해자들은 옷을 야하게 입어놓고 할 말이 있나, 그 학생처럼 입으면 성폭행 당하는 것이다”라며 성폭행이란 심각한 범죄를 합리화 했다는 내용
</t>
    <phoneticPr fontId="1" type="noConversion"/>
  </si>
  <si>
    <t>[한국일보] [줌인뉴스] 터질 게 터졌다, 스쿨미투(#MeToo)</t>
    <phoneticPr fontId="1" type="noConversion"/>
  </si>
  <si>
    <t>http://www.hankookilbo.com/News/Read/201809191724711328</t>
  </si>
  <si>
    <t>02-2204-1513</t>
    <phoneticPr fontId="1" type="noConversion"/>
  </si>
  <si>
    <t>02-2204-1544</t>
    <phoneticPr fontId="1" type="noConversion"/>
  </si>
  <si>
    <t>http://www.dwfl.hs.kr/</t>
    <phoneticPr fontId="1" type="noConversion"/>
  </si>
  <si>
    <t>#대원외고불법촬영</t>
    <phoneticPr fontId="1" type="noConversion"/>
  </si>
  <si>
    <t>2018년 12월</t>
    <phoneticPr fontId="1" type="noConversion"/>
  </si>
  <si>
    <t>학생간 불법 촬영</t>
    <phoneticPr fontId="1" type="noConversion"/>
  </si>
  <si>
    <t xml:space="preserve">본교의 3학년 여학생이 같은 반 남학생에게 치마 속을 불법촬영 당한 것을 경찰에 신고했으며 가해학생도 그것을 인정했다. 이전에도 의심 정황이 있었지만 사과를 요구하니 거부했다고 한다. 
가해학생에게 사회봉사 20시간과 특별교육 이수를 조치했다. 가해학생의 클라우드에 불법촬영 사진이 300장 이상 업로드되어 있다는 소문이 파다했으나 추가 조사는 없었으며, 피해자가 한 명이 아닐 수 있으나 학교 차원 전수조사 없었음. 학폭법 상 학교는 학폭위가 조치를 요청한 경우 14일 이내 조치 이행해야 하나 학생이 거부 회피하면 재징계할 수 있음. 수능 이후 징계 이행함.학폭법에 따르면 제3자가 신고한 경우에도 별도로 수사기관에 신고해야 하나 학교는 신고 안 함. 경찰도 입건하지 않고 사건 종결. 
2019-03-27 서울시교육청 정보공개 답변
학생간 사안
교실에서 핸드폰을사용해 치마 속을 촬영
</t>
    <phoneticPr fontId="1" type="noConversion"/>
  </si>
  <si>
    <t>[국민일보] [단독] 대원외고 남학생이 같은 반 여학생 몰카 논란</t>
    <phoneticPr fontId="1" type="noConversion"/>
  </si>
  <si>
    <t>http://news.kmib.co.kr/article/view.asp?arcid=0924042168&amp;code=11131900&amp;cp=nv</t>
    <phoneticPr fontId="1" type="noConversion"/>
  </si>
  <si>
    <t>[머니투데이] 대원외고 남학생, 여학생 몰카 논란...학교, 추가 조사않고, 신고 안해</t>
    <phoneticPr fontId="1" type="noConversion"/>
  </si>
  <si>
    <t>http://news.mt.co.kr/mtview.php?no=2018120406475038592</t>
  </si>
  <si>
    <t>대진디자인고등학교</t>
    <phoneticPr fontId="1" type="noConversion"/>
  </si>
  <si>
    <t>서울 강남구 광평로39길 93</t>
    <phoneticPr fontId="1" type="noConversion"/>
  </si>
  <si>
    <t>02-2226-8418</t>
    <phoneticPr fontId="1" type="noConversion"/>
  </si>
  <si>
    <t>02-2226-6764</t>
    <phoneticPr fontId="1" type="noConversion"/>
  </si>
  <si>
    <t>http://www.daejindesign.hs.kr/index.do</t>
    <phoneticPr fontId="1" type="noConversion"/>
  </si>
  <si>
    <t>#대진디자인고_미투</t>
  </si>
  <si>
    <t>“내년에 나랑 술마시자”</t>
    <phoneticPr fontId="1" type="noConversion"/>
  </si>
  <si>
    <t>2019-03-24 서울시교육청 파악 피해 사례
“내년에 나랑 술마시자”는 등의 발언을 하여 피해학생으로부터 선생님 이상의 무엇을 원하는 것 같다는 느낌이 들게 함.</t>
  </si>
  <si>
    <t>[데일리안] "옷 벗고 기다리면 만점 준다" 전국으로 번지는 스쿨미투</t>
    <phoneticPr fontId="1" type="noConversion"/>
  </si>
  <si>
    <t>https://www.dailian.co.kr/news/view/739536</t>
  </si>
  <si>
    <t>명지고등학교</t>
    <phoneticPr fontId="1" type="noConversion"/>
  </si>
  <si>
    <t>서울 서대문구 명지2길 56</t>
    <phoneticPr fontId="1" type="noConversion"/>
  </si>
  <si>
    <t>02-305-5951</t>
    <phoneticPr fontId="1" type="noConversion"/>
  </si>
  <si>
    <t>02-309-7289</t>
    <phoneticPr fontId="1" type="noConversion"/>
  </si>
  <si>
    <t>http://www.myongjigo.net/</t>
    <phoneticPr fontId="1" type="noConversion"/>
  </si>
  <si>
    <t>#명지고_미투</t>
    <phoneticPr fontId="1" type="noConversion"/>
  </si>
  <si>
    <t>"앉아서 싸는 애들한테는 이겨야 된다, 여자애들은 어차피 너희한테 대줄 애들"</t>
    <phoneticPr fontId="1" type="noConversion"/>
  </si>
  <si>
    <t>"여자는 운전을 못한다."
"여자는 예뻐야 한다. 여성들이 짧은 옷을 입기 때문에 성폭력을 당한다." 
"앉아서 싸는 애들한테는 이겨야 된다, 여자애들은 어차피 너희한테 대줄 애들" 
"저출산시대이니 아이를 3명씩 낳아라" 
"(동료교사와) 하룻밤 한 사이야"
"여자반을 싫어한다"
"헤어롤을 마는 것은 창녀들이 하는 짓"
"여군 여경 여자소방관 무능해서 싫다"
"너희는 주부가 될 것이니 칼을 잘 다뤄야 한다, 주부가 되지 않는다면 창문밖으로 뛰어내려라"
외투를 벗으며 "이건 벗어도 되지?" 라며 미투 희화화 
"볼에 뽀뽀하면 핸드폰 돌려준다"
"남자는 허리 휜 여자를 안 좋아한다"
"맞아서 빨간 다리가 섹시하다"
"자는 애들 보면 입에 뽀뽀 하고 싶다" 
"못생긴 애는 때리고 싶다"
하품하자 "야한 소리가 난다" 
"자기 아내를 보는 것보다 설렌다"
"여학생들 몸매가 좋으니 같이 요가하자"
화장하는 학생들을 보며 "인조인간 보다 화장 안 하는 자연미인이 좋다"
웃으며 이야기하는 학생에게 "끼부린다"면서 볼을 만짐. 
학생에게 술집이나 룸살롱 다녀온 이야기함. 책상 밑으로 손을 넣어서 다리를 때림. 남학생들이 질문에 대답을 못하면 귀를 깨물거나 가슴을 잡아 뜯는 남교사의 성폭력. 윙크 강요하며 품에 안고 어깨를 꽉 쥠. 학생들 허벅지나 엉덩이 희롱, 동료여교사들 품평, 손잡은 동성학생들에게 '시청 앞 무지개들처럼' 이라며 동성애 혐오발언. 수학공식을 여성속옷에 비유. 더워서 앞 단추 풀고 있는 학생을 혼내더니 "벌점 줘야한다" 면서 핸드폰으로 찍어감. 다른 여교사에게 제보했으나 해당교사 태도변화 없없음.
2018-09 
학생들 공론화 계정으로 제보 받기 시작. 
2018-10-11 
졸업생 스쿨미투 대자보 부착, 학교측 훼손. 가해교사 1명만 사과.  
2018-11-13 
학생회가 부착한 학교측과의 간담회 결과 보고서를 학교측이 떼어버림. 간담회보고서를 교감에게 전달하였다는 소식으로 종료. 최종 조치 확인 되지 않고 있음.
2019-03-27 서울시교육청 정보공개 답변
학생에게 윙크 강요, 여학생들에게 나중에 주부가 되라고 말함, 미투관련 희화하는 발언 등</t>
    <phoneticPr fontId="1" type="noConversion"/>
  </si>
  <si>
    <t>서울 관악구 관악로 85</t>
    <phoneticPr fontId="1" type="noConversion"/>
  </si>
  <si>
    <t>02-871-8921</t>
    <phoneticPr fontId="1" type="noConversion"/>
  </si>
  <si>
    <t>02-886-8194</t>
    <phoneticPr fontId="1" type="noConversion"/>
  </si>
  <si>
    <t>http://www.moonyoung-gms.seoul.kr/</t>
    <phoneticPr fontId="1" type="noConversion"/>
  </si>
  <si>
    <t>#문영여중 성폭행 공론화</t>
    <phoneticPr fontId="1" type="noConversion"/>
  </si>
  <si>
    <t>2018년 3월</t>
    <phoneticPr fontId="1" type="noConversion"/>
  </si>
  <si>
    <t>"고등학교 가면 삽입섹스를 하자"</t>
    <phoneticPr fontId="1" type="noConversion"/>
  </si>
  <si>
    <t>"목에 반창고는 키스마크니까 떼어라"
"나쁜 남자친구가 집보내기 전에 목에 키스마크를 만는다" 
"예쁘니까 한 번만 봐준다"
"여자들 생리기간엔 남자와 성관계를 해도 생리가 일시적으로 멈춰서 해도 된다" 
"예쁘다, 하얗고 말랑말랑하다"며 볼을 꼬집음.
"키스해봤니? 이걸 아밀라아제 섞어봤니?라고 말하는 거다"
"(체육복 갈아입는 학생을 빤히 보며)나도 남자니까 조신하게 갈아입어라"
"(앉은 학생 다리를 보며) 너 속 다보인다)"
"남자 만날 거면 배란기 때 만나라"
"다리가 매끈하고 길쭉길쭉하네~ 예전부터 다리가 참 이쁘다"
"단맛은 혀끝에서 나니까 키스는 혀끝으로 해야 한다"
"고등학교 가면 성관계를 맺자"
"섹시한 사진을 보내달라"
"사워하고 옷을 입지 않은 사진을 보내달라"
"처녀는 흰색 속옷을 입어야 첫날밤에 황홀하다"
"내가 그럴꺼면 다른 성인 여자랑 바람을 피우겠지. 너랑 만나겠니?"
"절대로 들키면 안 된다"
교사가 학생 핸드폰 사용을 빌미로 생리한다는데도 엉덩이 체벌 등 상습적 폭행 및 가슴을 만지는 등 성추행, 성희롱 발언. 공론화 후 졸업생이 8년만에 같은 교사를 경찰서에 성추행 고발. 
2018-03-12
서울시교육청 특별감사. 
학생인권교육센터가 2~3학년 재학생들을 대상으로 성폭력 피해 전수조사를 실시
해당 교사에 대한 직위해제 요청
오 교사 담임 반의 기간제 안 교사가 학생과 성관계한 사실로 해임. 당시 학교에서 발생한 성폭력 피해 등은 교육청에 반드시 알려야하나 이 학교 교장이었던 한 모씨는 "피해 학생의 부모가 찾아와 `아이의 2차 피해가 우려되니 사건을 무마해달라`고 요청했다"며 "은폐하려고 한 게 아니라 2차 피해를 막으려 한 것"이라고 해명
담임이었던 오 교사는 기간제 교사와의 피해 학생 관련 사실을 알고 있는 학생들을 따로 부른 뒤 "안씨와 어떤 관계를 맺었는지 최대한 자세히 말해보라", "사람이 살면서 실수할 수 있다", "이해해 주는 것이 친구의 덕목", "이 일은 절대 밖으로 새어 나가면 안 된다"며 학생들을 상대로 2차 가해. 
2019-02-01 가해교사 징역 1년 6월, 성폭력치료프로그램 이수 40시간 및 아동청소년관련기관 취업제한 3년
2019-02-08 가해교사 항소
2019-03-27 서울시교육청 정보공개 답변
B교사(교사 오○○, 과학)로부터 상습적인 성추행 당한 것을 8년만에 밝힘, 다른 졸업생도 “나도 당했다”는 성추행 피해 증언 잇따름. 감사실시.</t>
    <phoneticPr fontId="1" type="noConversion"/>
  </si>
  <si>
    <t>[매일경제] [단독] "성추행 일삼던 그 '선생'은 아직도 학생들 가르칩니다"​​</t>
    <phoneticPr fontId="1" type="noConversion"/>
  </si>
  <si>
    <t>https://www.mk.co.kr/news/society/view/2018/03/156599/</t>
  </si>
  <si>
    <t>[글로벌이코노미] [SNS는 지금] 문영여중 교사 성폭행 '미투' 확산…졸업생·재학생 폭로 줄이어</t>
    <phoneticPr fontId="1" type="noConversion"/>
  </si>
  <si>
    <t>http://www.g-enews.com/view.php?ud=201803132106398090a8b5e7c93c_1</t>
  </si>
  <si>
    <t>[한겨레21] ‘스쿨미투’ 첫번째 고발자...“교사에게 학생 만질 권리는 없다”</t>
    <phoneticPr fontId="1" type="noConversion"/>
  </si>
  <si>
    <t>http://www.hani.co.kr/arti/society/society_general/837869.html</t>
  </si>
  <si>
    <t>[매일경제]
[단독] 여중생 성폭력 교사 2명 더 있었는데…학교가 알고도 덮었다</t>
    <phoneticPr fontId="1" type="noConversion"/>
  </si>
  <si>
    <t>https://www.mk.co.kr/news/society/view/2018/03/164105/</t>
  </si>
  <si>
    <t>선일이비지니스고등학교</t>
    <phoneticPr fontId="1" type="noConversion"/>
  </si>
  <si>
    <t>서울 은평구 갈현로29길 27</t>
    <phoneticPr fontId="1" type="noConversion"/>
  </si>
  <si>
    <t>02-355-5648</t>
    <phoneticPr fontId="1" type="noConversion"/>
  </si>
  <si>
    <t>02-354-0935</t>
    <phoneticPr fontId="1" type="noConversion"/>
  </si>
  <si>
    <t>http://www.ebiz.hs.kr/</t>
    <phoneticPr fontId="1" type="noConversion"/>
  </si>
  <si>
    <t>#선일이비고 공론화</t>
    <phoneticPr fontId="1" type="noConversion"/>
  </si>
  <si>
    <t>"이런 가슴이 모양이 잘 잡힌 가슴이다. 아마 너는 여기서 더 클 것이다."</t>
    <phoneticPr fontId="1" type="noConversion"/>
  </si>
  <si>
    <t>체육대회 연습하는 학생들을 보며 "돼지년들 뛰는 거 봐라. 어휴 땅이 울리네 울려."
몸통을 숙여 뭔갈 닦고 있는 학생 엉덩이를 때리며 "그냥 한 번 때려보고 싶었어"
"용모단정은 예쁘고 날씬한 애들을 말하는 거다. 근데 우리 학교엔 그런 애들이 몇 없어"
"여자는 저렇게 키가 너무 커도 안 되고 덩치가 커도 안 된다."
"여자는 가슴과 엉덩이의 볼륨이 중요하다"
"여자가 저렇게 뚱뚱하면 안 쪽팔린가 몰라. 저런 애들이 여자의 수치야. 나라면 쪽팔려서 밖에 못 다니겠다." 
훌라후프 수행중 "1학년 땐 어리버리 해서 바보 같더니 이젠 허리도 잘 돌리네"
"너네 조용히 좀 해라. 너네가 웃는 소리가 역겹게 들린다"
"(체육시간 줄을 제대로 서지않자) 너네가 특수학교 애들이냐"
"내가 너네 몸을 만지는 게 아니라, 가르쳐주려고 잠깐 손대는 거야. 이상하게 생각하지마"며 허리등에 신체 접촉.
"너 너무 살 쪘어."
"미투 때문에 남자들 기죽어. 왜 다 시간 지난 일을 꺼내냐."
"여자는 볼륨감이다. 살이 찌면 안 된다."
"여자 다리가 왜 그렇게 멍이 많아. 여자다리는 매끈해야 남자들이 좋아해."
"당장 헌팅하러 가야할 덩치네"
"(급식 줄서있는 학생에게) 살찐다. 조금만 먹어라"
"(체육 수행평가 중 따로 불러) 너는 내가 진짜 상점 줄거다. 열심히 하는 모습이 너무 보기 좋다"
"(머리를 쓰다듬으며) 딸 같다. 맛있는 거 사주고 싶다."
"남친 있냐, (없다는 대답에) 다행이다, 착하고 열심히 한다, 귀엽다."
"너는 눈이 작으니 나중에 쌍꺼풀 수술을 해야 된다." 
"(구멍을 수선한 체육복을 보며) 너는 칼에 찔려서 땜빵하였냐" 인신공격
"내가 학교에서의 아빠다, 화장 하지 말아라, 여학생 교실이 깨끗해야지 왜 더럽냐"
"(스키니진 입은 학생을 보며) 흉측하다, 갈아입어라"
"지하철이 심하게 흔들리는 바람에 실수로 여성의 가슴을 만졌다."
"(체육시간에 본인 차에서 자녀 사진을 보여주며) 요즘 며느리감을 구하고 있다. 우리 아들 괜찮지 않냐. 소개시켜줄 수 있으니 소개받고 싶으면 말해라"
"여자는 힙라인이 중요하니 가슴은 내밀고 허리를 넣어서 힙라인을 살릴 수 있는 자세를 연습해야 한다."
체중검사에서 몸무게가 많이 나온 학생에게는 '멧돼지', 적게 나온 학생에게는 '꽃사슴' 몸매 평가.
"(1학년 학생들에게) 3학년 학생들은 비리내가 난다. 역시 젊은 게 좋다." 
"수영복을 사주겠다." 
"야구방망이로 엉덩이를 맞아본 적 있냐"
"아들과 명동에 갔는데 어떤 여자가 흰색 바지를 입고 있었는데, 생리혈이 묻어 있었다. 여자가 그런 것도 챙기지않고 뭐하냐. 그런 것도 신경 못쓰면서 무슨 여자냐."
"자기 관리를 해야 한다. 살찌면 안 된다. 내 아내고 젊었을 때는 날씬하고 이뻤는데 지금은 아니다."
"가슴을 펴라. 아 가슴이라 하면 안 되지."
"이런 가슴이 모양이 잘 잡힌 가슴이다. 아마 너는 여기서 더 클 것이다."
"이건 가슴 모양이 안 예쁘다."
"여자는 연약해서 남자가 꼭 지켜줘야 한다. 여자는 남자를 기분좋게 해주는 동물이다."
"저게 여자 다리냐 코끼리 다리냐. 저건 여자로서 수치다"
"지금 전쟁났으면 너희 다 위안부야:"
"여자는 요염해야 한다."
"몸매 좋은 여자만 좋은 남자랑 결혼한다."
"여자는 연약하고 상냥해야 한다."
"남자들은 예민한 예민한 여자들을 위해 더 잘 교육 받아야 한다."
"여자는 아기를 많이 낳아야 한다. 너희가 우리나라의 미래다. 애를 많이 낳아야 발전한다. 옛날 같았으면 다 시집가서 애 낳고 밥벌이 할 나이다"
교사가 어깨동무를 하다가 팔뚝으로 내려가더니 가슴 안쪽부터 꾹 누르듯이 바깥쪽으로 쓰다듬음.
졸업생이 재학생과 졸업생 제보를 받아 학교 내 성희롱 및 성폭력을 SNS로 고발. 
2018-09-18 학교측은 해당교사를 경찰과 교육청에 신고하고 수업에 참여하지 못하게 조치했다며 공문 배포.
2019-03-27 서울시교육청 정보공개 청구 답변
2018년 졸업생이라 지칭하는 자가 교사 신○○을 대상으로 재학시절 성차별적인 발언</t>
    <phoneticPr fontId="1" type="noConversion"/>
  </si>
  <si>
    <t>[한겨레] 교사가 성차별 발언, 은평에서도 스쿨미투</t>
    <phoneticPr fontId="1" type="noConversion"/>
  </si>
  <si>
    <t>http://www.hani.co.kr/arti/society/society_general/864216.html</t>
  </si>
  <si>
    <t>서울영상고등학교</t>
    <phoneticPr fontId="1" type="noConversion"/>
  </si>
  <si>
    <t>서울 양천구 목동로11길 46</t>
    <phoneticPr fontId="1" type="noConversion"/>
  </si>
  <si>
    <t>02-2602-7121</t>
    <phoneticPr fontId="1" type="noConversion"/>
  </si>
  <si>
    <t xml:space="preserve"> 02-2606-1804</t>
    <phoneticPr fontId="1" type="noConversion"/>
  </si>
  <si>
    <t>http://youngsang.hs.kr/</t>
    <phoneticPr fontId="1" type="noConversion"/>
  </si>
  <si>
    <t>#서울영상고_성희롱</t>
    <phoneticPr fontId="1" type="noConversion"/>
  </si>
  <si>
    <t>2018년 10월</t>
    <phoneticPr fontId="1" type="noConversion"/>
  </si>
  <si>
    <t xml:space="preserve">"여러 겹 껴입어야 강간이나 성폭생을 당할 때 더 안전하다."
</t>
    <phoneticPr fontId="1" type="noConversion"/>
  </si>
  <si>
    <t>"여자는 다리가 보이게 치마를 입어야 아름답다."
"머리가 긴 남자는 여자애 같다. 선도위원회를 열어야 한다."
"(여교사들에게) 선생님이 살 찐 것 같다. 선생님들은 날씬해야 한다."
"기모스타킹을 신지 말아라. 여학생은 니트 조끼를 입지 말아라."
"표정이 마음에 안 든다. 웃어라."
"가슴은 충분히 크니까 다이어트할 때 가슴살 안 빠지게 잘 해야 한다. 여자는 가슴이 매력"
"여자가 숏컷을 하면 남자 같아서 안 된다. 머리를 길러라."
"여러 겹 껴입어야 강간이나 성폭생을 당할 때 더 안전하다."
2019-03-27 서울시교육청 정보공개 청구 답변
행정실장의 성희롱·성차별과 기숙사의 학생방을 학생들의 동의없이 들어가는 등 성적 수치심을 주며, 선생님들에게도 외모를 들먹이며 성적 수치심을 준다는 고발. 학교장의 성에 대한 부적절한 표현.
감사 미실시.</t>
    <phoneticPr fontId="1" type="noConversion"/>
  </si>
  <si>
    <t>예일여자고등학교</t>
    <phoneticPr fontId="1" type="noConversion"/>
  </si>
  <si>
    <t>서울 은평구 연서로 117</t>
    <phoneticPr fontId="1" type="noConversion"/>
  </si>
  <si>
    <t>02-3800-812</t>
    <phoneticPr fontId="1" type="noConversion"/>
  </si>
  <si>
    <t>02-3800-840</t>
    <phoneticPr fontId="1" type="noConversion"/>
  </si>
  <si>
    <t>https://yale.hs.kr/</t>
    <phoneticPr fontId="1" type="noConversion"/>
  </si>
  <si>
    <t>#예일여고_미투</t>
    <phoneticPr fontId="1" type="noConversion"/>
  </si>
  <si>
    <t xml:space="preserve">2019-03-27 서울시교육청 정보공개 청구 답변
“김OO으로 검색을 하면, 편집된 앨범 사진과 함께 재학 당시 야간자율학습실에서 신체적 터치로 인한 불쾌한 감정이 남아있다” 며 갖은 욕설과 가만히 두지 않겠다고 협박. 
감사 미실시.
</t>
    <phoneticPr fontId="1" type="noConversion"/>
  </si>
  <si>
    <t>오류고등학교</t>
    <phoneticPr fontId="1" type="noConversion"/>
  </si>
  <si>
    <t>서울 구로구 오리로21길 2</t>
    <phoneticPr fontId="1" type="noConversion"/>
  </si>
  <si>
    <t>02-2685-5920</t>
    <phoneticPr fontId="1" type="noConversion"/>
  </si>
  <si>
    <t>02-2685-5980</t>
    <phoneticPr fontId="1" type="noConversion"/>
  </si>
  <si>
    <t>http://oryu.hs.kr/</t>
    <phoneticPr fontId="1" type="noConversion"/>
  </si>
  <si>
    <t>#오류고_미투</t>
    <phoneticPr fontId="1" type="noConversion"/>
  </si>
  <si>
    <t>"내가 열 달 동안 생리 안 하게 해줘?"</t>
    <phoneticPr fontId="1" type="noConversion"/>
  </si>
  <si>
    <t>"내가 열 달 동안 생리 안 하게 해줘?"
"여학생들은 커피 타는 위치까지만 올라가야 한다. 그 이상으로 올라가면 다루기 힘들어지기 때문이다."
"여자가 우리나라 출산율을 위해서라도 결혼을 해야 한다." 
"남자는 하늘이니 여자는 수발이나 들어라."
학생들이 체육복 입고 책상다리 한 채로 앉아 있자 "아무리 바지고 너희가 내 딸 뻘이라도 여고생이 그러고 있으면 무슨 생각이 들겠니?"
2019-03-27 서울시교육청 정보공개 청구 답변
수업 시간 중 교사(미술교사, 문학 담당교사)의 여성혐오 발언, 학교에서 포르노 보다가 학생들에게 들킨 미술 담당 교사</t>
    <phoneticPr fontId="1" type="noConversion"/>
  </si>
  <si>
    <t>서울 노원구 동일로 1461</t>
    <phoneticPr fontId="1" type="noConversion"/>
  </si>
  <si>
    <t>02-950-3500</t>
    <phoneticPr fontId="1" type="noConversion"/>
  </si>
  <si>
    <t>02-933-1677</t>
    <phoneticPr fontId="1" type="noConversion"/>
  </si>
  <si>
    <t>http://www.yonghwa.hs.kr/</t>
    <phoneticPr fontId="1" type="noConversion"/>
  </si>
  <si>
    <t>#용화여고_스쿨미투</t>
    <phoneticPr fontId="1" type="noConversion"/>
  </si>
  <si>
    <t>2018년 4월</t>
    <phoneticPr fontId="1" type="noConversion"/>
  </si>
  <si>
    <t>"나는 네 속이 궁금해"</t>
    <phoneticPr fontId="1" type="noConversion"/>
  </si>
  <si>
    <t>"학교에 통유리로 된 수영장을 만들어서 나는 아래쪽에서 학생들을 볼 거야. 그리고 교복은 미니스커트로"
"넌 무슨 밤 장사 하러가니?"
"(창녀, 돼지 등 인신 모독, 교복 재킷을 들추며) 나는 네 속이 궁금해"
"(엉덩이를 치며) 찰진데?"
"다리 오므려라. XX냄새 난다."
"너는 젖 없냐"
"(물뚜껑 보고) 젖XX 닮았다."
"결혼하래요?" 
"우리 밤 11시에 만나자"
"틴트 바르면 입술 XX버린다."
"(학생 허리에 손 올리며) 내가 이런다고 미투 신고하는 건 아니지?"
"내가 부항 떠보니까 좋더라, 근데 내가 부항 떠주면 너희가 미투 신고 할 거잖아."
가슴 부위 및 엉덩이를 치거나 교복 치마 속에 손을 넣어 허벅지를 쓰다듬거나 꼬집는 행위, 볼을 깨물거나 입술 및 볼에 키스를 하는 행위, 포옹이나 팔을 쓰다듬는 등 불필요한 신체접촉. 학생 가슴에 물총을 쏘고 엉덩이를 만지는 행위.
2018-04-05 
졸업생 주축 용화여고성폭력뿌리봅이위원회가 구글설문지로 재학생들 성폭력 경험 조사하여 국민신문고에 신고 후 조사와 징계 요구.
2018-04-06 
재학생들이 학교 창문에 '#WITHYOU 당신과 함께 한다', 'WE CAN DO ANYTHING 우리는 무엇이든 할 수 있다' 등 포스트잇 스쿨미투로 지지표명. 학교측과 교사들의 2차 가해 계속 됨. 무죄추정의원칙을 언급하며 포스트잇을 떼라고 함. 학생들은 떼었다가 다시 붙히며 공론화 유지. 
서울시교육청 긴급회의, 경찰수사, 교육청 감사등 재학생 1130대상으로 성폭력 피해 전수조사. 그러나 학번, 이름, 전화번호 기입요구. 학교 및 교육청이 배치한 상담교사들이 학생들에게 상담에 부적절한  2차 가해 발언 "여러분, 요즘 미투 때문에 소란스럽죠?" "학생의 경위서 속 내용의 경우, 내가 교감이었어도 고소했겠다."등
2018-08  
서울시교육청 특별감사 결과를 받아들여 용화학원은 교원징계위원회를 열어 가해교사 18명 징계(파면 1명, 해밍 1명, 계약해지 1명, 정직 3명, 견책 5명, 경고 9명(중복2명))
2018-09 졸업생 설문조사 시 성추행 피해 증언 38건, 교육청 전수조사 결과 186명 성폭력 피해진술(성적 접촉·행동·발언)로 고발되었던 가해교사 ㅈ씨가 징계취소 심사 청구
2018-12 
가해교사 ㅈ씨 강제추행 혐의 불기소처분. 교육부 교원소청심사위원회는 구체적인 성폭력 관련 내용이 소명되지 않았다며 절차상 하자로 파면 징계 처분 취소. 
2019-01-25 
용화여고는 복직한 ㅈ교사를 직위해제하고 재징계 절차 밟고 있음.
2019-01-30 
'노원스쿨미투를지지하는시민모임' 서울북부지검 앞, ㅈ교사 불기소 결정 규탄 기자회견
*2003년 현 학교 상근이사이자 전 교장이던 당시 교감 ㅂ씨의 성추행을 교육청에 고발한 학생이 학교측의 교원명예훼손고발로 퇴학처분, 피해학생 옹호 교사 퇴직.
2019-03-27 서울시교육청 정보공개 청구 답변
졸업생들이 교사들이 학생의 가슴 부위, 엉덩이를 치는 등 성추행 및 언어폭력을 행사했으며, 학교에서 이를 은폐했다고 주장. 감사 실시.</t>
    <phoneticPr fontId="1" type="noConversion"/>
  </si>
  <si>
    <t>[시사인] ‘스쿨 미투’ 이끌어낸 용화여고의 그 이후는?</t>
    <phoneticPr fontId="1" type="noConversion"/>
  </si>
  <si>
    <t>https://www.sisain.co.kr/?mod=news&amp;act=articleView&amp;idxno=33987</t>
  </si>
  <si>
    <t>[연합뉴스TV] ‘졸업생 미투’ 서울 용화여고 ‘성폭력 혐의’ 교사 무더기 징계</t>
    <phoneticPr fontId="1" type="noConversion"/>
  </si>
  <si>
    <t>http://www.yonhapnewstv.co.kr/MYH20180625010300038</t>
    <phoneticPr fontId="1" type="noConversion"/>
  </si>
  <si>
    <t xml:space="preserve">[경향신문] “40여명 성폭력 피해” 여고졸업생들 '미투'...교육청 조사 착수
</t>
    <phoneticPr fontId="1" type="noConversion"/>
  </si>
  <si>
    <t>http://news.khan.co.kr/kh_news/khan_art_view.html?art_id=201804051520001</t>
    <phoneticPr fontId="1" type="noConversion"/>
  </si>
  <si>
    <t xml:space="preserve">[시사저널] '스쿨미투' 1년, 피해 학생은 떠났고 가해 교사는 돌아왔다 </t>
    <phoneticPr fontId="1" type="noConversion"/>
  </si>
  <si>
    <t>http://www.sisapress.com/news/articleView.html?idxno=187002</t>
    <phoneticPr fontId="1" type="noConversion"/>
  </si>
  <si>
    <t>월촌중학교</t>
    <phoneticPr fontId="1" type="noConversion"/>
  </si>
  <si>
    <t>서울 양천구 목동서로 31</t>
    <phoneticPr fontId="1" type="noConversion"/>
  </si>
  <si>
    <t>02-2648-8570</t>
    <phoneticPr fontId="1" type="noConversion"/>
  </si>
  <si>
    <t>02-2648-8577</t>
    <phoneticPr fontId="1" type="noConversion"/>
  </si>
  <si>
    <t>http://www.wolchonnet.ms.kr/</t>
    <phoneticPr fontId="1" type="noConversion"/>
  </si>
  <si>
    <t xml:space="preserve">#월촌중 여혐 사건 공론화 </t>
    <phoneticPr fontId="1" type="noConversion"/>
  </si>
  <si>
    <t>"익페 아가리 찢어버리고 싶네"</t>
    <phoneticPr fontId="1" type="noConversion"/>
  </si>
  <si>
    <t>"보슬아치?"
"익페 아가리 찢어버리고 싶네"
"너 메갈이냐?"
2019-09-11
재학생이 학교에 익명으로 게재된 여성인권 관련 대자보에 대한 SNS상 혐오 발언을 공론화. 그 뒤 학교 내 성희롱 발언 제보 및 공론자에 대한 다른 학생들의 인신공격 및 2차 가해 이어짐
2019-03-27 서울시교육청 정보공개 청구 답변
학생에 의한 자아의식 및 양성평등 의견 개진 벽보 게시에 이어 철거에 대한 학생의 대면 위협과 트위터 조롱으로 인해 재학생이 관련 내용을 트위터 미투 폭로 “월촌중 여혐 사건 공론화“ 주장
감사 미실시</t>
    <phoneticPr fontId="1" type="noConversion"/>
  </si>
  <si>
    <t>일신여자상업고등학교 /서울학원재단</t>
    <phoneticPr fontId="1" type="noConversion"/>
  </si>
  <si>
    <t>서울 송파구 송파대로38길 8</t>
    <phoneticPr fontId="1" type="noConversion"/>
  </si>
  <si>
    <t>02-2140-8231</t>
    <phoneticPr fontId="1" type="noConversion"/>
  </si>
  <si>
    <t xml:space="preserve">02-2140-8224 </t>
    <phoneticPr fontId="1" type="noConversion"/>
  </si>
  <si>
    <t>http://www.ilshin.hs.kr/index.do</t>
    <phoneticPr fontId="1" type="noConversion"/>
  </si>
  <si>
    <t>#서울학원재단성폭력고발</t>
    <phoneticPr fontId="1" type="noConversion"/>
  </si>
  <si>
    <t>2019-03-27 서울시교육청 정보공개 청구 답변
홍보부 OO선생님 : 노트북 사이트 기록에 고등어 검색기록, 자위 영상 기록, 교무실에서 야동 시청, 학생들 다리 촬영(다리 패티쉬) 등. 감사실시.
2019-04-25 송파경찰서, 서울학원재단 내 교사 5명 아동복지법 위반 혐의로 기소의견으로 검찰 송치
감사 실시</t>
    <phoneticPr fontId="1" type="noConversion"/>
  </si>
  <si>
    <t>[연합뉴스] [단독] 서울학원재단 '스쿨미투' 감사 착수…"교사 배제 미뤄"</t>
    <phoneticPr fontId="1" type="noConversion"/>
  </si>
  <si>
    <t>https://yna.co.kr/view/MYH20181227020600038?section=video/all</t>
    <phoneticPr fontId="1" type="noConversion"/>
  </si>
  <si>
    <t xml:space="preserve">[SBS] 새 학기 되자 돌아온 '성희롱 교사'…말뿐인 미투 대책 </t>
    <phoneticPr fontId="1" type="noConversion"/>
  </si>
  <si>
    <t>https://news.sbs.co.kr/news/endPage.do?news_id=N1005220960</t>
    <phoneticPr fontId="1" type="noConversion"/>
  </si>
  <si>
    <t>[연합뉴스] 서울학원재단 '성희롱 발언' 교사 4명 송치</t>
    <phoneticPr fontId="1" type="noConversion"/>
  </si>
  <si>
    <t>https://www.yna.co.kr/view/MYH20190430001900038</t>
    <phoneticPr fontId="1" type="noConversion"/>
  </si>
  <si>
    <t>일신여자중학교 /서울학원재단</t>
    <phoneticPr fontId="1" type="noConversion"/>
  </si>
  <si>
    <t>02-2140-8131</t>
    <phoneticPr fontId="1" type="noConversion"/>
  </si>
  <si>
    <t>02-2140-8024</t>
    <phoneticPr fontId="1" type="noConversion"/>
  </si>
  <si>
    <t>http://www.ilsin.ms.kr/</t>
    <phoneticPr fontId="1" type="noConversion"/>
  </si>
  <si>
    <t>"여자가 다 없어졌으면 좋겠다."</t>
    <phoneticPr fontId="1" type="noConversion"/>
  </si>
  <si>
    <t>"여성가족부가 있는 나라는 우리나라 밖에 없다. 우리나라 여자가 제일 지위 높다."
"여자가 다 없어졌으면 좋겠다."
이름표 빼고 다니라면서 직접 빼주며 가슴을 만짐. 여자화장실에 아무렇지 않게 드나듦.
2019-03-27 서울시교육청 정보공개 청구 답변
김선생님은 학생의 거부에도 불구하고, 학생을 억지로 껴안으며 머리를 잡아당기는 행동을 하였음. 감사실시.
2019-04-25 송파경찰서, 서울학원재단 내 교사 5명 아동복지법 위반 혐의로 기소의견으로 검찰 송치
감사 실시</t>
    <phoneticPr fontId="1" type="noConversion"/>
  </si>
  <si>
    <t>잠실여자고등학교 /서울학원재단</t>
    <phoneticPr fontId="1" type="noConversion"/>
  </si>
  <si>
    <t>02-2140-8033</t>
    <phoneticPr fontId="1" type="noConversion"/>
  </si>
  <si>
    <t>02-2140-8077</t>
    <phoneticPr fontId="1" type="noConversion"/>
  </si>
  <si>
    <t>http://www.jamsilg.hs.kr/</t>
    <phoneticPr fontId="1" type="noConversion"/>
  </si>
  <si>
    <t>"너희도 열달 동안 배부르게 해줄까?"</t>
    <phoneticPr fontId="1" type="noConversion"/>
  </si>
  <si>
    <t>"머리 안 좋고 얼굴도 안돼서 공부 안 하면 천호나 미사리에 가야 한다."
"너희는 공부를 못하니까 얼굴이 예뻐야 좋은 남자랑 결혼할 수 있다."
"너도 우유 나오게 해줄까?"
"너희도 열달 동안 배부르게 해줄까?"
새벽에 술을 마시고 와 학생들 다리를 더듬고 주무르며 "함께 자러 가자" 발언.
"'볼'이라는 단어는 공이라는 뜻만 있는 게 아니라 남자의 성기를 가르키키도 한다"며 성기 중 고환이 어디에 있는지 구체적으로 설명.
"애마부인은 말을 타고 큰 가슴을 출렁출렁거리며 다니는 여자"
"너희들도 언젠가 커서 황홀한 첫경험을 하게 되겠지"
"연예인 돼서 망하면 XXX처럼 된다:" ㅇ교사는 고인이 된 연예인 언급이 익명게시판에 발언이 게시되자 제보자 색출하려 함. 
"여학생인데 왜 화장을 하지 않냐" 졸업사진 촬영일에 화장 안 한 학생에게 발언.
"씨발년아" 교복을 입고 오지 않은 학생에게 발언.
학생들 명찰검사 하며 "속옷까지 보여달라"
"바바리맨이 나타난 이유는 너희가 치마 안에 체육복을 입고 나가서 교문 밖에서 치마를 벗는 게, 바바리맨들을 자극시켰기 때문이다." 체육과 ㅇ교사는 학년대의원회에서 성추행범이 아닌 피해자들에게 책임 전가 발언. 
2002-05-04 13년전 성추행 사건으로 잠실여고에서 일신여상으로 전직. 현재 잠실여고 재직중인 ㄱ 교사 발언. ㄱ교사 성희롱 발언을 접한 학부모단이 ㄱ교사의 퇴직과 학교측 사과 요구. 같은 재단의 다른 학교(일신여상, 일신여중)에도 보내지 말 것 요구.
2002-05-06 ㄱ교사를 재단 내 타학교로 전출. 해당 학생들이 졸업할 때까지 잠실여보로 이동 금지.
2018-09-20 서울시교육청 교사들에게 성인식개선 촉구 및 학부모에게 미투상황 알리도록 지시. 그러나 학교의 묵인. 서울시교육청 관계자 “A여고 교장이 문제가 된 교사들에게 서면으로 경고를 줬다고 보고는 받았다”면서 “교육청이 가정통신문 배포 등을 제안했음에도 학생과 학부모에게 안내가 없었다는 점은 큰 문제이다. 다시 한 번 점검하겠다”고 말했다. 그는 다만 “교육청이 징계를 권고해도 사립학교에서 이를 거부하면 교육청이 다른 제재를 할 수 있는 방법이 많지 않다” 인터뷰(파이낸셜뉴스 018-11-07) 
2019-02 서울시교육청 특별감사 결과 교사 징계를 학교에 권고. 그러나 학교가 징계 절차 중이라며 
새학기 되자 가해교사 4명 교단으로 복귀. 
2019-03-27 서울시교육청 정보공개 청구 답변
성희롱적 발언 및 불필요한 신체접촉을 함. 감사실시.
2019-04-25 송파경찰서, 서울학원재단 내 교사 5명 아동복지법 위반 혐의로 기소의견으로 검찰 송치
감사 실시.</t>
    <phoneticPr fontId="1" type="noConversion"/>
  </si>
  <si>
    <t>[파이낸셜뉴스] 강남 여중·여고 '스쿨미투'에도 학교·당국 수수방관?</t>
    <phoneticPr fontId="1" type="noConversion"/>
  </si>
  <si>
    <t>http://www.fnnews.com/news/201811070944010224</t>
    <phoneticPr fontId="1" type="noConversion"/>
  </si>
  <si>
    <t>정신여자고등학교</t>
    <phoneticPr fontId="1" type="noConversion"/>
  </si>
  <si>
    <t>서울 송파구 올림픽로4길 16</t>
    <phoneticPr fontId="1" type="noConversion"/>
  </si>
  <si>
    <t>02-423-4013</t>
    <phoneticPr fontId="1" type="noConversion"/>
  </si>
  <si>
    <t>02-420-9634</t>
    <phoneticPr fontId="1" type="noConversion"/>
  </si>
  <si>
    <t>http://www.chungshin.hs.kr/</t>
    <phoneticPr fontId="1" type="noConversion"/>
  </si>
  <si>
    <t>#정신여고공론화</t>
    <phoneticPr fontId="1" type="noConversion"/>
  </si>
  <si>
    <t>"너희는 정신여고 학생이니까 정신대 가야 돼."</t>
    <phoneticPr fontId="1" type="noConversion"/>
  </si>
  <si>
    <t xml:space="preserve">"요즘 미투 운동이 대세인데 조민기를 탓할 게 아니라 나 자신을 돌아봐야 한다고 생각해. 유치원 애들이 서로 뽀뽀하는 것도 미투 운동 해야 되는 거 아닌가?"
"내 친구는 안 예쁜데도 사장 부인이 됐다. 여자는 남편 얼굴이랑 키 따지면 안 된다. 예뻐져야 한다고 하는 건 다 이유가 있다."
"내가 예전에 아토피가 심한 한 학생에게 너 에이즈냐 라고 했는데 그 학생이 울어서 엄청 당황했다. 아직도 내가 그정도로 잘못한지 모르겠다."
"여자는 어리나 나이가 많으나 다 명품을 좋아한다."
(결혼을 일찍 한 동료 교사에게) "여자가 발랑 까져서 시집 일찍 가네."
"외국 여자들은 안 그러는데 한국 여자들은 꼭 스파게티를 숟가락에 얹어서 먹더라." (한 학생이 일반화 하지 말아달라고 부탁, 그 학생 불러내서 혼냄)
"여자 애들은 예쁜 애 칭찬하면 꼭 질투하더라."
"너 그렇게 키 커서 시집 어떻게 갈래?"
"내가 예전에 남자한테 맞고 있는 여자를 봤는데 끝까지 안 구해줬다."
(한 학생에게 고민 없냐고 묻다) "안 예뻐도 고민이 아니야?"
(하이파이브를 하려는 학생에게) "미투 걸릴까봐 안 해."
(페미니즘에 대해 발표한 학생에게) "너 메갈이니?"
(생리통 때문에 체육을 못하겠다는 학생에게) "여자는 생리하는 거 티내면 안 돼."
"혼전순결 할 사람 다 손 들어봐. (한 명이 손을 들자) 나 때는 한 명만 혼전순결 아니라고 했었는데 너네는 한 명만 혼전순결이니? 남자는 다 늑대다."
"세상에는 세 개의 성별이 있다. 남자, 여자, 그리고 아줌마."
(학생들이 곧 가게 될 수련회의 숙소에 개인 화장실이 없어 대중목욕탕에서 다같이 씻어야 한다는 것을 알려준 후 학생들의 반응이 좋지 않자) "너네 어차피 나중에 결혼하면 남편들한테 몸 다 보여주고 그럴 거면서 여자들끼리 같이 목욕하는 게 뭐 어때서 그러냐."
(이후 "여기서 더 말하면 성희롱이니 그만하겠다" 라고 덧붙임)
"예쁘게 생긴 애가 왜 이렇게 까칠해."
(자습하자는 학생에게) "그럼 나한테 애교 부려봐."
(시험 기간에 두 학년이 섞여있는 반으로 감독을 와서) "확실히 1학년들이 프레쉬(fresh) 하네."
"참하게 생겨서 딱 종갓집 며느리감이야. 아, 이거 성희롱인가?"
(복도에서 큰소리로 웃고 얘기하는 학생들에게) "너희는 여고생답지 못하다."
(한 학년 전체가 참여한 예배의 설교에서) "조민기의 장례식에 조문을 갔다며 남자 연예인들을 욕하는 것은 선량하고 죄 없는 사람을 욕하는 것이다." (후에 조민기에게 대중이 가한 질타가 마녀사냥이라는 식의 설교가 이어짐)
"가정에서 나 혼자 남자고 여고에 근무 중이라 주변에 여자 밖에 없어서 내가 여성스러워졌다. 잘 삐지고 잘 울게 되었다."
(젊은 여자 선생님이 원피스를 입고 출근하자) "한 번 삥 돌아보세요."
(수업 시간에 핸드폰을 압수 당한 학생들에게 수업이 끝난 후 폰을 돌려주고는, 어깨를 꽉 붙잡고 본인 몸에 밀착시키며 훈계)
(바르게 앉아있음에도 똑바로 앉으라며 척추를 쓸고 등을 만지는 등 자세 교정이라는 명목으로 학생들을 성추행)
(현재 정년 퇴직): (노래 선교단 학생들에게) "너희는 내놓은 몸이다."
(수업 도중 갑자기) "동성애는 죄다. 나는 내 아들이 동성애 한다고 하면 때려 죽일 거다."
(수업 도중 아빠가 평소에 집에서 학생 자신의 의견을 잘 수용해 주는지 / 그렇지 않은지 각각 손을 들게 시킨 후 한 번도 손을 들지 않은 학생들에게) "너희는 부모가 없니?" (이후 분위기가 싸해지자 황급히 수업을 진행)
"나는 예쁜 애들만 보면 자꾸 시비 걸고 싶더라."
"너희는 정신여고 학생이니까 정신대 가야 돼."
(평소 하늘색 반바지를 입은 아이를 '하늘색 반바지'라고 부르는 등 특징을 하나씩 잡아 학생들을 이름이 아닌 별명으로 부르는데 다리에 깁스를 하여 수업에 참여하지 못하는 학생에게 장애인이라고 별명을 붙이고 실제로 그 별명으로 학생을 부름)
(학생들에게 마스크를 쓰고 다니라고 당부하며) "너희는 임신을 해야할 몸이기 때문에 몸조심 해야 한다."
(수업 도중 학생들에게) "내가 나이 들면 우리 집에서 집안일 해주다가 나 죽으면 내 돈 가져가라."
(예체능 쪽으로 활동을 해온 학생에게 '여배우'라고 별명 붙이고) "미투 운동 하고 있어? 요즘 여배우들이 미투 운동 많이 하잖아."
(신체검사 하는 날 똥머리를 하고 온 학생에게) "얌생이 같은 년아."
(130주년 기념 무용회에서 중학교 무용부의 공연을 보며) "내가 조금만 젊었어도 쟤네를 꼬실 수 있었다."
(문학을 가르치던 중 부인이 바람을 피웠다는 내용이 나오자) "때려 죽이러 안 가고 뭐하나."
(수업 도중 학생이 상품 판매와 관련된 부분의 지문을 읽자) "물건이 ○○이(지문을 읽던 학생)처럼 예뻐야지 ◇◇이(같은 반의 다른 학생)처럼 생기면 물건이 잘 안 팔려."
(수업 도중 반에서 혼자 있길 좋아하는 학생에게) "너 네가 왕따 당하는 건 아니? 너 친구 없잖아."
(체육 수업 도중 멀리 떨어져 있던 자신을 큰소리로 부르는 학생에게) " 어디 소리를 질러 기집애가 하늘 같은 선생님한테."
(사회•문화 개념 중 낙인론을 가르치며) "낙인론의 예시로는 조민기의 자살이 있다. 미투 운동 때문에 사회에 낙인이 찍혀 자살을 하게 된 피해 케이스이다. 반성할 시간도 안 주고 낙인을 찍어버리니 피해가 발생하게 되는 거다."
(수업 도중) "너네 생기부(생활기록부)에 잘 적히고 싶으면 ○○이(반 1등)한테 잘 해라."
"여자의 매력은 은닉이라 모두 히잡을 써야 한다. 자꾸 노출을 하면 신비감이 떨어진다. 누가 만나자고 할 때 웰컴 하면서 따라가면 매력이 떨어지니 약속이 있다고 하며 튕겨라."
(학교 내 수련회에서의 성교육 도중) "김치녀가 되면 안 되는 거야.", "김생민도 참 승승장구 했었는데···.", (태아 머리에서 피가 흐르는 장면이 담긴 '낙태는 살인이다' 라는 영상을 틀어줌)
"너네 지금 다들 엄청 예뻐. 진짜 지금이 제일 예쁠 때야. 너네 곧 꺾여."
"3학년 언니들 얼굴 좀 봐봐. 누렇게 뜨고 보름달 만해져서 언제 떠서 올라갈지 모르겠어."
"네가 뚱뚱한 이유는 네가 게을러서야."
(고전시가에서 기생이 나오는 대목을 설명하며) "술집 가서 아가씨들 길들이기가 쉬워? 처음부터 웰컴 하기는 어려운 거야." -2018년 4월 11일, 12일 (두 반에서 똑같이 말함)
(고전시가에서 기생이 나오는 대목을 설명하며) "술집 가서 아가씨들 길들이기가 쉬워? 처음부터 웰컴 하기는 어려운 거야." -2018년 4월 11일, 12일 (두 반에서 똑같이 말함)
(질의응답 중 학생이 목사가 성추행을 했다는 사실이 믿기지 않는다고 하자) "목사도 성추행 할 수 있지."
"우리가 엄마한테 바라는 게 뭐가 있지? 집을 깨끗하게 청소해주세요, 제 옷 빨아주세요, 맛있는 밥을 해주세요, 오늘은 이 반찬을 해주세요, 아빠한테는 바라는 게 뭐가 있어? 이거 사주세요, 용돈 주세요,"
(체육복 점퍼 안에 조금 파인 티셔츠를 입은 학생에게) "내가 네 가슴 보면서 수업해야겠니? 체육관 한 바퀴 더 뛰어라."
"먹을 거 먹고 싶으면 은밀하게 와라. 혹시 모르잖아, 윙크라도 하면 내가 사줄지. 나 돈 많아."
(화장을 한 학생에게 삿대질을 하며) "너 사람 새끼 같지 않아, 짐승 새끼 같아." (이후 어깨를 세게 치고 속눈썹을 손가락으로 들어 올리며 '짐승 새끼 같다'는 말을 반복함)
수업시간마다 전체 공지라며 "젊은 남자선생님들이 눈 둘 곳이 없다며 김마리아관 강당에서 진행되는 종교 행사나 조회 행사등에서 다리를 벌리지 말라"며 공지하셨고 수업시간에도 쩍벌을 하지 말라는 공지가 계속적으로 학생들에게 들렸습니다. 
(반에서 다 같이 장애인 인식 개선에 관한 드라마를 시청하던 중 자폐아인 주인공의 비장애인 친구로 등장한 조금 오바하는 캐릭터인 여학생을 보며) "쟤도 장애인 아니냐?" 
(한 학생을 가리키며) "○○이는 부잣집 딸 같기도 하고 가난한 집 자식 같기도 하다. 부잣집 딸은 피부가 하얘서고 가난한 집 자식은 살이 쪄서다."
(윤동주 시인의 작품을 가르치다) "일제 시대 여자들은 다 정신대에 끌려갔다. 요즘 인원으로 치면 정신여고는 다 가는 거다. 정신대니까."
“너네 대학가서 남자친구 사귀지 말아라. 다 익은 열매는 따먹힌다.”
(학생 두 명이 떠드는 것을 보고) "너네 왜 서로 좋아 죽어서 애무하냐?" (학생들이 항의하자) "한 마디 한 거 가지고 왜 그러냐."
(모의고사 감독 탐구 과목 응시 전 쉬는시간에)"너네는 애를 낳아야 돼." (한 명씩 호명하며) "○○이는 몇 명 낳을 거야?" (학생이 낳지 않을 거라 답하자) "안 돼. 애 낳아야 돼. □□이는 애 몇 명 낳을 거야?" (두 명이라고 답하자)"안 돼. 애 셋은 낳아야 돼." (이후 계속 질문을 반복)
(동성애에 대해 어떻게 생각하느냐 물으며 찬성하면 손을 들라고 시킨 후 여럿이 손을 들자 당황하며) "동성애는 옳지 않다. 그것들은 더럽고 용서 받을 수 없는 존재다."
(교과서에 실린 안부를 묻는 대화의 예시 문장인 ‘재호야, 많이 아파?’를 보고) “어, 이거 많이 야한데." (이후 학생들의 반응이 싸늘하자) "내가 커피를 많이 마셔서 정신이 없다."
(3회에 걸친 장애인 인식 교육 수업 도중 끊임 없이 장애인들의 발언과 표정, 행동 등을 흉내내며) "장애인들이 그린 수채화는 ‘침채화’(장애로 인해 침을 많이 흘리는 증상을 가진 장애인들을 겨냥함)나 다름 없다."업로드 후 사과.
(현재 정년 퇴직): (단상에 앉아있던 학생의 엉덩이를 찌르고 뭐하는 짓이냐며 묻는 학생에게) "추행~!" (이후 아무 일 없다는 듯 지나감) 
(다른 반에서 자신의 동성애 관련 발언이 욕을 먹었다고 화내며) "동성애는 죄악이 맞지 않느냐." (학생들이 반대 의사를 보이자 남성 동성애자들의 성교에 대한 왜곡된 이야기를 시작, 성교를 적나라하게 설명함) (이후 학생들이 불편함을 느끼는 것을 보고) "너희 이런 거 가지고 지금은 불편해해도 나중에 동창회에서 만나면 절반 이상이 낙태를 한 번쯤 했을 거다." 
(입술을 진하게 바른 학생들을 보며) "입술이 빨가면 술집 여자 같다." (이후 곧바로 사과)
"여학생은 교복이 긴 게 더 예쁘다. 자전거 탈 때 다리가 드러나는 게 섹시하다."
(학생들과 장난치다) "너네 미투에 나 올리는 거 아니냐, 이러다 막 나 미투에 올라오는 거 아니지 어?"
(반의 위생 상태가 돼지우리 같다고 하며) "너희는 돼지새끼들이다." 
(미혼모에 대한 영상을 보고 의견을 적으라는 수행평가 시간, 남성의 책임은 배제되고 있는 것 같다고 적어 제출한 학생에게) "그건 남성의 일이니 너희가 신경 쓸 것이 아니다." (이후 혼전순결을 강조) 
2018-12-03 
학생들은 고발의 내용이 담긴 대자보와 현수막 등을 제작해 개제.
2018-12-06 
학교측이 대자보와 현수막 훼손. 교육청이 감사에 들어갔으며, 학생들 대상의 전수 조사 및 전 교사의 대면 사과도 실시했다.
2018-12-12 
가해교사 사과이후 서울시교육청 장학사 파견, 재학생 위주로 전수조사완료. 경찰조사
2019-03-29 
스쿨미투 공론화 후 해임요구위원회 졸업 이후에도 재학생 지원 지속 공지.
2019-04-05 
졸업생 및 재학생으로 꾸려진 '학생인권위원회(가칭)' 과 재발 방지 대책 약속 지켜지지 않음. 교육청의 징계 및 경찰 처벌을 기다리고 있음.
2019-04-23 
교육청은 학교측에 교사들의 처벌 결과를 통보했으나, 처벌 절차를 밟는 중이라고 공론화측이 통화함.
2019-03-27 
서울시교육청 정보공개 청구 답변
간호사 하면 의사랑 결혼할 수 있다' 등 일부 선생님들이 인권 침해의 소지가 있는 발언. 감사실시.
</t>
    <phoneticPr fontId="1" type="noConversion"/>
  </si>
  <si>
    <t>[SBS] [단독] 여고생들 "교사 성희롱 못 참아" vs 학교 "사실무근"</t>
  </si>
  <si>
    <t>http://news.kbs.co.kr/news/view.do?ncd=3639952</t>
  </si>
  <si>
    <t>정의여자고등학교</t>
    <phoneticPr fontId="1" type="noConversion"/>
  </si>
  <si>
    <t>서울 도봉구 노해로49길 69</t>
    <phoneticPr fontId="1" type="noConversion"/>
  </si>
  <si>
    <t>02-992-5106</t>
  </si>
  <si>
    <t xml:space="preserve">02-991-0876 </t>
  </si>
  <si>
    <t>http://jeongeui.hs.kr/</t>
    <phoneticPr fontId="1" type="noConversion"/>
  </si>
  <si>
    <t>#정의여고_미투</t>
    <phoneticPr fontId="1" type="noConversion"/>
  </si>
  <si>
    <t>"생리를 하면 도벽이 생긴다."</t>
    <phoneticPr fontId="1" type="noConversion"/>
  </si>
  <si>
    <r>
      <t xml:space="preserve">"(유리천장 설명하며) 여기가 정의회사고, 너희들이 다 임신하면 교장이 너희에게 휴가주고 돈도줘야한다 이래서 여성직원을 잘 안 뽑는것이다"
"정의 학생들은 싸가지 없다, 죽여버릴 거다"
"예체능하는 여자애들은 닭대가리이고 미개하고 멍청하다."
"여자가 결혼하면 남자에게 맞춰야 한다."
"(본인 만년필과 자료들이 사라졌다며 아이들에게) 아무래도 생리하는 여자 학생이 훔친 것 같다. 여자는 생리를 하면 도벽이 생긴다."
"나는 잘리기 싫다, 너네는 미투 안 할거지?"
"(바바리맨 개그에 학생이 웃지 않자) 너 같은 애들이 미투를 한다."
"(머리에 고데기 한 학생에게) 업소 나가냐?"
"입술 크면 남자애들이 좋아해"
"(저출산 고령화를 이야기하며) 너희들은 결혼을 일찍 해야하고 남편의 말을 잘 따라야 한다. 여성이 노산을 하면 아이가 멍청해진다. 요즘 아이들이 멍청한 이유는 다 여성의 노산 때문이니 여성들이 책임감을 가지고 이 문제를 해결해야 한다."
"수업시간 질문에 대한 답이 try 여서 학생이 답을 맞추자 교사가 바지춤을 잡으며 "오늘 나 트라이 입은 거 어떻게 알았어?"
"너랑 사귀어 보고 싶다."
"여자는 애를 낳지 않을 거면 지구밖으로 나가라"
"성이 영어로 무엇이냐, 젠더 말고 다른 단어를 말해라"며 학생들이 '섹스'라고 답하도록 함.
"(수업시간에 조는 학생에게) 여기가 모텔이냐"
"비혼은 비정상적인 삶"
"집안일은 당연히 여성이 해야하는 것이다. 자신이 가끔 장보는 것이 잘못된 것."
"내가 등산하는 건 건전한 취미이지만 아내가 책 읽는 건 얄밉다. 그 시간에 청소나 했으면 좋겠다."
"(치마 안감에 생리가 묻어서 체육복으로 갈아입자 혼내며) 치마 밖까지 빨갛게 젖어야만 체육복으로 갈아입을 수 있다."
"(학생들에게) 우리가 무슨 사이야? (대답 못하면) 남녀사이지~"
불필요한 신체접촉, 학생들이 마시던 물을 마시고, 학생 립밤을 빌려 바름. 
몸살에 걸려 담요를 두르고 있는 학생을 보고 욕하며 계단에서 머리채를 쥐고 잡아당김.
타자를 치는 학생을 뒤에서 안는 듯 하며 허리를 만짐. 
학생의 치마가 불편하지 않냐, 치마를 단추로 고정시키냐며 하복을 들춤.
</t>
    </r>
    <r>
      <rPr>
        <b/>
        <sz val="9"/>
        <color theme="1"/>
        <rFont val="맑은 고딕"/>
        <family val="3"/>
        <charset val="129"/>
        <scheme val="minor"/>
      </rPr>
      <t>2019-03-27 서울시교육청 정보공개 청구 답변
여자는 생리하면 도벽이 생긴다, 입술이 크면 남자가 좋아한다.
짧은 치마를 입거나 화장을 하는 학생에게 “술집 여자 같다, 몸 팔러 가냐”
여름에 목이 늘어난 반팔 티셔츠를 입은 학생에게 “나한테 가슴 보여주려고 반팔만 입었냐”
미투 운동 비하 발언(“끼 있는 애들이 먼저 아양 떨어 놓고 미투라고 한다”)
감사 미실시</t>
    </r>
    <phoneticPr fontId="1" type="noConversion"/>
  </si>
  <si>
    <t>[KBS] “생리하면 도벽생겨”…또 터진 ‘스쿨 미투’</t>
    <phoneticPr fontId="1" type="noConversion"/>
  </si>
  <si>
    <t>진명여자고등학교</t>
    <phoneticPr fontId="1" type="noConversion"/>
  </si>
  <si>
    <t>서울 양천구 목동로 170</t>
    <phoneticPr fontId="1" type="noConversion"/>
  </si>
  <si>
    <t>02-2643-1711</t>
    <phoneticPr fontId="1" type="noConversion"/>
  </si>
  <si>
    <t xml:space="preserve">02-2649-8327 </t>
    <phoneticPr fontId="1" type="noConversion"/>
  </si>
  <si>
    <t>http://www.jm.hs.kr/</t>
    <phoneticPr fontId="1" type="noConversion"/>
  </si>
  <si>
    <t>#진명여고_성추행교사_OUT</t>
    <phoneticPr fontId="1" type="noConversion"/>
  </si>
  <si>
    <t>"다리 오므려. 가랑이 사이 보인다. 조개 보인다</t>
    <phoneticPr fontId="1" type="noConversion"/>
  </si>
  <si>
    <t>"넌 뚱뚱하고 다리가 말랐다"며 외모 평가.
"다리 오므려. 가랑이 사이 보인다. 조개 보인다"
"(생활복 단추 하나 풀렀다고) 나를 유혹하는 거냐"
"(학생들이끼리 손을 잡거나 붙어있으면) 니네 레즈야? 나는 동생애가 싫다. 눈에 띄지 않았으면 좋겠다."
"떨거지, 빠가새끼"
"생리혈 냄새 난다, 조개네"
"너네 담임선생님 야들야들하게 생겼다."
장난을 핑계로 겨드랑이와 가슴 사이를 꼬집거나 칭찬이라며 엉덩이를 토닥거림. 
브라끈을 튕김.
컴퓨터 하며 마우스 위 학생 손에 깍지를 끼우며 마우스를 흔듦.
학생들이 대답하지 않는다며 수업 도중 각목을 꺼내 바닥에 내려침. 세 동 강이 나 끝이 날카로워진 각목을 들어 학생들 얼굴에 갖다대며 위협함. 
학생들 무릎을 만지거나 어깨동무, 무릎이나 파을 툭툭 침.
2010년에도 같은 교사가 성희롱 성추행 의혹에 학생과 학부모가 문제 제기, 학교 운영위원회 관계자가 시교육청에 민원을 제기한 바 있음. 그러나 교사가 학생과 학부모에게 사과해 사안이 종결됐다는 미온적 답변 받았었음. 해당 학교에서 일했던 한 교사가 같은 교사에게서 성희롱 성추행 피해가 있었음을 SNS에 고발.
2018-03-24 
졸업생이 ㄱ 교사가 동료 교사와 학생들을 대상으로 수년간 성희롱·성추행을 한 의혹이 있으니 이를 조사해달라는 내용의 민원을 국민권익위원회에 제기. 서울시교육청 강서양천교육지원청은 교감 등 학교 관리자 소환, 엄정 대응 지시. 
2018-04-10 
학교 성희롱진상규명위원회 꾸려 3학년 학급 대표를 모아 ㄱ 교사에 의한 성희롱. ·성추행 피해 진술을 듣는 종합 간담회 실시. 해당교사 직무 정지 및 학생들과 격리 조치.
2018-04-12 
공론화 계정이 성추행 제보 받기 시작
2018-04-16 
가해교사 중 한 명 사직서 냈다는 제보.
2018-04-17 
서울시교육청 특별감사팀 학생 및 교직원에게 직접적인 피해/목격 사실을 이메일로 제보하도록 전체문자메시지 발송. 피해제보 기간 2018-04-17(10:00)~2019-04-19(12:00). 당시 학교로 특별감사관이 학교본관 3층 회의실에 조사관들 파견되어 있다며 피해사실 고발 독려했으나 직접 목격이나 피해가 아닐 경우 발언 자제 요청. 
2018-04-19 
공론화계정이 신고를 독려하나 증인으로 나서는 피해자가 없거나 증언하겠다고 나서도 학부모가 허락하지않는 경우가 있어 피해신고가 어려운 정황.
2019-03-27 서울시교육청 정보공개 청구 답변
“교사가 학생·동료 성희롱·추행”, 졸업생이 국민권익위에 민원제기. 감사실시.</t>
    <phoneticPr fontId="1" type="noConversion"/>
  </si>
  <si>
    <t xml:space="preserve">[한겨레] 서울 ㅈ여고 ‘스쿨미투’… 서울시교육청, 12일 특별장학
</t>
    <phoneticPr fontId="1" type="noConversion"/>
  </si>
  <si>
    <t>http://www.hani.co.kr/arti/society/schooling/840216.html</t>
  </si>
  <si>
    <t>[MBC] 여고에서 또 '미투'…8년 전에도 성추행 묵살</t>
    <phoneticPr fontId="1" type="noConversion"/>
  </si>
  <si>
    <t>http://imnews.imbc.com/replay/2018/nwdesk/article/4584370_22663.html</t>
    <phoneticPr fontId="1" type="noConversion"/>
  </si>
  <si>
    <t>창덕여자고등학교</t>
    <phoneticPr fontId="1" type="noConversion"/>
  </si>
  <si>
    <t>서울 송파구 양재대로 1240</t>
    <phoneticPr fontId="1" type="noConversion"/>
  </si>
  <si>
    <t>02-401-4922</t>
    <phoneticPr fontId="1" type="noConversion"/>
  </si>
  <si>
    <t>02-406-9776</t>
    <phoneticPr fontId="1" type="noConversion"/>
  </si>
  <si>
    <t>http://www.changduk.hs.kr/</t>
    <phoneticPr fontId="1" type="noConversion"/>
  </si>
  <si>
    <t>#창덕여고_스쿨미투</t>
    <phoneticPr fontId="1" type="noConversion"/>
  </si>
  <si>
    <t>"너희들 전공으로 못 먹고 살아도 여자니까 몸 팔면 되지"</t>
    <phoneticPr fontId="1" type="noConversion"/>
  </si>
  <si>
    <t>"OO소녀는 그렇게 웃으면 남자친구가 안 싫어하나?"
"OO어린이는 선생님이 이리 앞에 있는데 막 속옷을 보이게 앉는 건가?"
"여자가 발을 만지고 뭐하는 짓이냐"
"OO어린이는 왜 그리 산만한가. ㅁㅁ소녀는 참 얌전하고 아주 좋아요."
"여자아이가 막 배를 두드리고 그러면 쓰나"
"여자는 어린 게 최고다. 근데 너희는 얼굴이 안 돼서 어려도 문제다. 그러니 젋고 이쁜 고모나 이모 있으면 나에게 소개 시켜 달라"
"졸업하고 꼭 나랑 술 한 잔 하자"
"여고에선 남자 선생님이면 반은 먹고 들어간다면서요?"
"미투는 너희가 가볍게 꺼내어 화두에 올릴만한 문제가 아니다"
"(화장을 안 하면) 생기가 없어보인다, 어디 아프냐"
"(화장을 하면) 입술이 그게 뭐냐"
"(교원평과 결과를 보고) 너희 이런식으로 하면 나 생기부 책임 못 진다"
"다이어트 잘 하고 있나, 아직 더 해야겠다."
"여학생들은 공부할 필요 없지 않니?"
"생리하는 거 뭐가 아프냐, 엄살 피우지 말라. 그 까짓 거 좀 참으면 되지 않냐. 내가 남자라서 거짓말하고 쉴려고 하는 거 아니냐."
"너희들 전공으로 못 먹고 살아도 여자니까 몸 팔면 되지"
수학여행 때 래프팅 중 다리에 힘이 풀린다며 보트 위에서 학생 동의 없이 다리 위에 앉음.
2019-03-27 서울시교육청 정보공개 청구 답변
수학교사에 대한 성희롱, 성차별적 발언 항의 글 게시(그렇게 웃으면 남자친구가 싫어하지 않냐.. ○○소녀는 참 얌전하고 아주 좋아요. 여자 아이가 그렇게 배를 두드리고 그러면 쓰나 등등)
감사미실시</t>
    <phoneticPr fontId="1" type="noConversion"/>
  </si>
  <si>
    <t>서울외국어고등학교</t>
    <phoneticPr fontId="1" type="noConversion"/>
  </si>
  <si>
    <t>서울 도봉구 덕릉로66길 22</t>
    <phoneticPr fontId="1" type="noConversion"/>
  </si>
  <si>
    <t>02-1670-1005</t>
    <phoneticPr fontId="1" type="noConversion"/>
  </si>
  <si>
    <t>02-994-2435</t>
    <phoneticPr fontId="1" type="noConversion"/>
  </si>
  <si>
    <t>http://www.sfl.hs.kr/</t>
    <phoneticPr fontId="1" type="noConversion"/>
  </si>
  <si>
    <t>#서울외고미투</t>
    <phoneticPr fontId="1" type="noConversion"/>
  </si>
  <si>
    <t>"사복을 입으려면 돼지증을 받아라"</t>
    <phoneticPr fontId="1" type="noConversion"/>
  </si>
  <si>
    <t>"사복을 입으려면 돼지증을 받아라"
"공부 열심히 해라. 안 그러면 외국에서 여자 사와야 한다."
"여자는 ㅇㅇ여대만 가면 된다. 시집만 잘 가면 된다."
"(여학생의 다리를 보고) 맛있겠다, 닭다리 같다."
"남학생들은 운동장에서 뛰어 놀고 여학생들은 앉아서 담소를 나누거나 알아서 놀아라."
"여자는 집안일을 하기 위한 존재"
"너는 예쁘지는 않은데 매력있다. 내 여자친구 닮았다." 
"너네가 기쁨조다."
"경상도 여자들이 '오빠양' 하는 거 되게 좋아한다."
"옛날에 어디서 어떤 여자가 남자한테 맞는 거 봤는데 말리지 않았다."
"까페에 다 아줌마들이다. 집안일 안 하고 놀기만 안다. 너네는 나중에 그러지 말라."
"동성애는 더러운 것"
"아파 죽더라도 공부하다 책상에서 죽어라."
"이 걸레같은 새끼들" 
"간호사는 예쁜 미소가 중요한데 우리 반 여학생들 중에서도 할 만한 사람들 몇 명 있네"
"목사님 발언 중에서 성교육이라고 하면서 했던 말 중에 분만을 돕기 위해서는 남편이 젖꼭지를 애무해주는 방식이 있고 착상 후 3개월이 지나면 성관계를 할 수 있으며 임신 중 성관계는 아기를 낳는데 오히려 도움이 된다"
미술교사가 여학생들을 그려주겠다며 허락없이 머리카락을 만짐.
독어교사는 독일어의 남성형과 여성형을 설명하다 '근데, 요즘 이런 얘기는 미투 때문에 곤란하려나' 하며 희화화.
남학생들에게는 뛰어놀라고 하고 여학생들에게는 벤치에 앉아 서류 작업을 시킴.
전 교감 체육교사가 여학생들에게만 "운동을 하든, 공부를 하든, 놀든 통일해서 하라. 너희 때문에 남북통일이 안 된다" 당시 남학생들은 각자 할일 하고 있었음.
체육교사가 자습시간에 남학생은 밖에서 놀게 하고 여학생은 자습을 시키며 밖에 "미세먼지가 만하 남자아이들은 괜찮지만 여자아이들은 안 된다." 
ㅂ교사가 자신의 주먹에 학생 턱을 올리라며 안 하면 수행평가 점수를 깎겠다고 함.
열이 39도까지 올라 병원확인서를 제출한 학생에게 맹장수술 당일 배 부여잡고 야자 마친 선배 이야기 함.
&lt;일본어과단톡방사건&gt; 
일본어과 남학생 단톡방에서 여성 교사와 학생 거론하며 "양말만 신기고 따먹고 싶다.", "김치년 들어와서 하고 싶은 거 못하겠네" "여자는 묶어두고 삼일에 한 번 때려야 된다." 등 성희롱. 경찰서에 신고했으나 학교가 경찰을 돌려보내고 자체 징계 약속 했으나 확인 안 됨. 가해학생들은 각자 사과문을 써서 피해 교사 담당 반에서 사과문 낭독.  당시 생지부장 ㄱ 교사 "“아이들이 한번 저지른 실수일 뿐인데 이렇게 공개사과를 시키는건 너무 가혹하다고 생각한다. 이렇게까지 해야하나 싶다.” 가해자 옹호 발언. 당시 2학년 부장 ㅇ교사 “앞으로 이 일이 한번만 더 거론될 경우 너희들(반 학우들)에게 모든 책임을 묻겠다.”,”너희 담임선생님도 이 아이들을 용서했다. 그러니 너희들도 여기서 멈춰라.”. 학교의 폐쇄적 조치가 이루어짐. 당시 가해학생들은 공개사과 하러 가면서 '역시 시간이 답이네'라며 반성의 태도가 전혀 보이지 않았음. 가해학생들 담임은 "누구나 다 음란한 생각은 머릿 속에 가지고 있을 수 있다"며 가해자 옹호. 
심폐소생술을 직접 해보는 시간에 또래보다 조금 더 가슴이 큰 여학생이 심폐소생술 실습을 하자, 남학생들은 뒤에서 서로 "쟤는 가슴이 커서 교복조끼도 안맞는다" 이러면서 그 여학생을 조롱.
2018-09-17 
졸업생들에게 개별적으로 만나자고 지속적으로 연락하고 술을 사주고 성추행한 교사 사과문 게재.
교사 및 남학생들의 언어폭력과 성희롱, 반인권적 등이 트위터를 통해 고발됨. 남학생들은 단톡방을 만들어 여교사와 여학생들의 외모 품평을 하고 성폭력 사실까지 제보됨. 
학생회가 공론화 계정 지지
2018-09-17 
학생회 스쿨미투 운동 관련 대응상황 1차 보고. 학생회가 미투 설문조사. 학교 측은 “SNS상에서 미투 폭로가 잇따르고 있다는 사실을 인지하고 있다”면서 “17일 부장교사 회의, 교직원 회의를 개최해 대응 방안을 논의하고 재학생을 대상으로 전수조사를 벌여 향후 징계 여부 등을 결정할 것” 모든 교사들은 교무실로 분리, 학생회 부원들이 단독으로 모든 교실에 들어가 배부 작성 수합을 모두 감독했고 결과도 자체 처리.
전교생 673명 중 592명 참여. 학생과 학생간 성희롱 문제는 '학폭위' 소관으로 전수조사에서 제외.
학교측 성고충처리위원회 발족 약속.
2018-09-19 
학생회, 스쿨 미투 운동 관련 대응상황 2차 보고 
2018-10-07 
학생회, 스쿨 미투 운동 관련 대응상황 3차 보고
2018-10-09 
공론화 계정주는 가정통신문과 교육청으로 제보 공지 후 가해 교사 징계 결과 미확인 언급
2019-03-27 서울시교육청 정보공개 청구 답변
“뚱뚱하니 ‘돼지증’ 발급....”, 교사 인격 모독. 학생들에게 “여자는 시집만 잘 가면 된다”. 감사실시.</t>
    <phoneticPr fontId="1" type="noConversion"/>
  </si>
  <si>
    <t xml:space="preserve">[서울경제] 男교사 "너희가 기쁨조"...외고서도 터진 스쿨미투
</t>
    <phoneticPr fontId="1" type="noConversion"/>
  </si>
  <si>
    <t>https://www.sedaily.com/NewsView/1S4O825GHM/GK0101</t>
  </si>
  <si>
    <t>중앙여자고등학교</t>
    <phoneticPr fontId="1" type="noConversion"/>
  </si>
  <si>
    <t>서울 서대문구 북아현로11가길 7</t>
    <phoneticPr fontId="1" type="noConversion"/>
  </si>
  <si>
    <t>02-393-5126</t>
    <phoneticPr fontId="1" type="noConversion"/>
  </si>
  <si>
    <t>02-393-5129</t>
    <phoneticPr fontId="1" type="noConversion"/>
  </si>
  <si>
    <t>http://www.jungang-girls.hs.kr/</t>
    <phoneticPr fontId="1" type="noConversion"/>
  </si>
  <si>
    <t>#중앙여고_스쿨미투</t>
    <phoneticPr fontId="1" type="noConversion"/>
  </si>
  <si>
    <t>"공부가 안 될 땐 그 빨간집 언니들을 생각해라"</t>
    <phoneticPr fontId="1" type="noConversion"/>
  </si>
  <si>
    <t>"남자의 다리는 두 개가 아닌 세 개" 
"얼굴이 통통해서 몸도 통통할 줄 알았는데 각선미가 이쁘다"
"운동장에 텐트 쳐놓고 자자, 우리집 놀러와라, 과외해주고 맛있는 거 사줄게"
"춘향이 그네를 탈 때 흐니 다리를 보았다."
"춘향은 속바지를 입지 않았다"
"(학생과 학생부종합전형 상담 중) 나는 네가 애 낳아올까봐 걱정 된다"
"(춘향전 '이리오너라 업고 놀자' 언급하며) 정말로 순수하게 업고만 놀았을 거 같냐."
"(청소를 시키며) 속옷이 바닥에 비칠 정도로 반짝잔짝 깨끗하게 닦아라"
"넌 얼굴이 에쁘니까 기자나 해"
"ㅇㅇ이는 신비주의 컨셉이야? 예쁘기만 한 줄 알았더니"
"ㅇㅇ이는 몸매가 정말 좋다, ㅁㅁ이는 아줌마 같다, ㅇㅇ이는 이마가 넓다"
"(학생들끼리 장난으로 엉덩이를 툭툭 치자) 그렇게 엉덩이를 조물딱거리지 말아라, 나도 만지고 싶잖아."
"내 이상형은 어리고 가슴 큰 여자. 여자는 학벌이나 연봉이 조금 모자라더라도 예쁘면 난 좋다."
"여자애들이 생리하면 냄새가 난다."
"교무실에서 내가 속옷 팔테니까 생리할할 때 사가라"
"빨간집(성매매업소 아냐? 수업시간에 예쁘장한 얼굴에 수업 잘 안 듣는 학생을 보면 그 술집 언니들이 생각난다."
"공부가 안 될 땐 그 빨간집 언니들을 생각해라"
"몸매가 참 예쁘다. 골반이 있어서 들어갈 데 들어가고 나올 데 나왔다."
"애교를 보여주면 맛있는 걸 사주겠다"
"살이 빠진 것 같다" 며 학생의 볼, 어깨, 가슴, 골반을 빠르게 만짐. 다른 학생들도 있었고, 담임도 있어 신고요청했으나 묵살 당함.
"여자는 어린 게 최고다. 근데 너희들은 얼굴이 안 돼서 어려도 문제다. 그러니 젋고 이쁜 고모나 이모 있으면 소개 시켜달라."
학생들에게 안마를 핑계로 교복에 손을 넣어 만짐. 아동성애물 만화 소지.
어깨를 툭툭 치며 손으로 등을 뤁고 브라 후크와 끈을 만짐. 
학생이 원치 않는 안마를 해주고 자기도 해달라며 억지로 학생 손을 자기 몸에 올림.
학생들에게 안마를 시킴. 학생의 팔뚝 안쪽살을 자주 만짐. 훈교하며 학생 스스로에게 콧구멍에 분필을 넣으라 하고 이행하지 않으면 출석부로 머리를 세게 내리침. 
3학년 담임을 맡을 것이라 으스대며 대학입시나 생기부로 위협.
학생들이 교사 생일을 맞아 준비한 파티 정리 중 풍선처리를 고민하자 학생과 가슴 사이에 풍선을 넣고 안아서 터트리자 제안함.
살이 찐 건 만져보면 안다며 허리를 만짐.
학교에서 실내화 대신 운동화를 신었다고 학생의 머리를 운동화로 침.
조는 학생을 안마를 하거나 노골적으로 등을 쓸면서 속옷끈을 만지며 깨움.
교복치마 윗부분이 뒤집혀있어 펴준다며 허리부터 치마 안으로 손을 넣음.
교사와 학생간 연애담을 이야기하며, 자신은 학생들도 여자로 볼 수 있다, 지금 내가 하는 이야기 여기서만 할 건데 유출되거나 소문 퍼지면 너희들에게 벌점을 주겠다 협박.
스키니진을 입은 학생에게 이렇게 얇은 바지에 허벅지를 넣었냐며 만져봐도 되냐며 쓰다듬음.
2018-09-13 
H교사 강제추행으로 형사고소, 경찰 기소의견 검찰 수사중임을 공론화
2018-09-17 
담당검사가 가해자와 피해자의 진술이 상이하고 형평성을 고려해 양쪽 다 거짓말탐지기 검사 기소 중지 상태.(기사참조)
2019-03-27 서울시교육청 정보공개 청구 답변
안마 핑계로 학생 교복에 손 넣고 신체 만진 男교사
감사 미실시</t>
    <phoneticPr fontId="1" type="noConversion"/>
  </si>
  <si>
    <t>[YTN] 학교에서 또 미투 폭로 "안마해 주겠다며..."</t>
    <phoneticPr fontId="1" type="noConversion"/>
  </si>
  <si>
    <t>https://www.ytn.co.kr/_ln/0103_201809251623199967</t>
  </si>
  <si>
    <t>02-362-3063</t>
    <phoneticPr fontId="1" type="noConversion"/>
  </si>
  <si>
    <t>http://jungang1940.ms.kr/</t>
    <phoneticPr fontId="1" type="noConversion"/>
  </si>
  <si>
    <t>#서울중앙여중_스쿨미투</t>
  </si>
  <si>
    <t>2018년 7월</t>
    <phoneticPr fontId="1" type="noConversion"/>
  </si>
  <si>
    <t>"치마 벗어주면 내가 여자화장실에서 물 떠올게"</t>
    <phoneticPr fontId="1" type="noConversion"/>
  </si>
  <si>
    <t>"화단에 물 주는데 다 떨어졌네. 너 치마 벗어주면 내가 여자화장실에서 물 떠올게. 아님 너가 떠오던가."
"(지리수업시간중) 베트남 여자가 예쁘다"
"(자신의 아내 이야기를 하며) 남자는 한 번 잡은 물고기에게 관심을 주지 않는다."
"여성들은 모두 분위기 타는 것을 좋아한다."
"내가 양심이 있지, 너희는 안 건든다. 젊은 싱싱한 게 좋지만 너희는 너무 애기다."
체육교사가 학생 허벅지를 만지며 잡고 일어남.
역사교사사 입술에 무얼 발랐냐며 학생의 입술을 만짐. 
2018-09-18 학생회임원만 교장 교감이 소집. 스쿨미투에 대한 해명. 학교측 전교생 대상 공식사과 요구.  
2018-10-04 교장이 1,2,3학년들에게 공식 사과. 위클래스나 건의함에 건의 요청. 공론화측은 가정통신문이나 아이엠스쿨 어플 등으로 학부모에게도 사실전달 요구. 가해교사는 건강상 나오지 않고 있다고 동료교사 발언. 학교측 징계처리 미확인.
2019-03-27 서울시교육청 정보공개 청구 답변
2016년, 교사가 학생에게 화분에 줄 물을 떠다달라고 부탁하는 과정에서 ‘내가 여자 화장실에 들어갈 순없으니 치마 좀 벗어줄래? 내가 입고 들어갔다가 올게’라고 말함
감사 미실시</t>
    <phoneticPr fontId="1" type="noConversion"/>
  </si>
  <si>
    <t>서울</t>
  </si>
  <si>
    <t>대진여자고등학교</t>
  </si>
  <si>
    <t>서울 노원구 공릉로 438</t>
  </si>
  <si>
    <t>02-979-2327</t>
  </si>
  <si>
    <t>02-948-3951</t>
  </si>
  <si>
    <t>http://daejinw.sen.hs.kr/index.do</t>
  </si>
  <si>
    <t>#대진여고_성추행</t>
  </si>
  <si>
    <t>2017년 3월</t>
  </si>
  <si>
    <t>"유리천장이 있는 건 여자들 탓이야. 자주 아프고 임신하고 그래서 그래."</t>
  </si>
  <si>
    <t>[오마이뉴스]
"내게 다리만져보라던 교감.. 이런 세상 끝장내고 싶다."</t>
  </si>
  <si>
    <t>http://www.ohmynews.com/NWS_Web/View/at_pg_w.aspx?CNTN_CD=A0002430804</t>
  </si>
  <si>
    <t>노원구 월계동 45가길 9</t>
  </si>
  <si>
    <t>02-906-1102</t>
  </si>
  <si>
    <t>02-906-8891</t>
  </si>
  <si>
    <t>http://yumkwang.sen.ms.kr/index.do</t>
  </si>
  <si>
    <t>#염광중_미투</t>
  </si>
  <si>
    <t>2018년 3월</t>
  </si>
  <si>
    <t>"네 엉덩이가 내 손을 강간했다."</t>
  </si>
  <si>
    <r>
      <rPr>
        <sz val="9"/>
        <color theme="1"/>
        <rFont val="맑은 고딕"/>
        <family val="2"/>
        <scheme val="minor"/>
      </rPr>
      <t>(아이스크림 먹는 학생에게) "엄마 젖을 빠는 거 같다."
가해지목교사가 수업시간에 미투 비슷한 이야기를 하며 요즘 인터넷에 자신에 대한 오해가 떠돌아다니는데 그건 오해라며 하지 말라고 경고함.
(진학상담시) 다리, 어깨를 만지고 허리를 잡으며 "넌 이쁜데 살만 빼면 좋을 것 같다. 공부를 못하면 고등학교 가서 담배를 피고 임신도 한다."고 말함.
(학생 두 명의 엉덩이를 만지며) "OO이 엉덩이가 더 크다."
기타를 가르치며 팔, 다리, 중요부위 접촉. 교복 깃을 정리해주는 척하며 안을 흘끔 들여다봄. 
(학생 엉덩이 만진 뒤) "네 엉덩이가 내 손을 강간했다." 
여학생 탈의실 무단 출입 학생 제보.
염광중 미투대나무숲 페이스북 제보 페이지: https://www.facebook.com/metooforest/posts/2271678622845919/ 
2017. 해당 학교, 무기명 설문조사 실시. 설문결과 교육부 제출. 교육부, 가해교사를 고발했으나 교사는 수업을 지속함. (이런 과정에서 학생 제보가 폭등하여 2018년 스쿨미투로 번짐.)
2018-3. 가해교사, 아동 청소년의 성 보호에 관한 법률 위반 혐의로 경찰 수사 후 기소의견으로 검찰에 송치됨.
2018-4-9. 교장의 교내방송문 트윗: https://twitter.com/YKmds_metoo/status/983295559418003456?s=20
2018-4-9. 서울시교육청 특별장학실시 계획 발표. 가해교사 수업 배제.</t>
    </r>
    <r>
      <rPr>
        <sz val="11"/>
        <color theme="1"/>
        <rFont val="맑은 고딕"/>
        <family val="2"/>
        <charset val="129"/>
        <scheme val="minor"/>
      </rPr>
      <t xml:space="preserve">
2018-4-10.</t>
    </r>
    <r>
      <rPr>
        <sz val="9"/>
        <color theme="1"/>
        <rFont val="맑은 고딕"/>
        <family val="2"/>
        <scheme val="minor"/>
      </rPr>
      <t xml:space="preserve"> 이사회 결의로 가해교사 직무 정지.</t>
    </r>
  </si>
  <si>
    <t>[kbs]
‘사립중에서 학생 성추행’…미투 폭로에 서울교육청 조사</t>
  </si>
  <si>
    <t>http://news.kbs.co.kr/news/view.do?ncd=3631701&amp;ref=A</t>
  </si>
  <si>
    <t>[뉴스앤조이]
스쿨 미투 "교목이 학생들 성추행"</t>
  </si>
  <si>
    <t>http://www.newsnjoy.or.kr/news/articleView.html?idxno=217110</t>
  </si>
  <si>
    <t>[문화일보]
중학교내 목사가 성희롱… 재학생·졸업생 잇단 폭로</t>
  </si>
  <si>
    <t>http://www.munhwa.com/news/view.html?no=2018040901071227328001</t>
  </si>
  <si>
    <t>[노컷뉴스]
"목사가 허벅지 만지고 女탈의실까지" 檢 스쿨미투 수사</t>
  </si>
  <si>
    <t>https://www.nocutnews.co.kr/news/4951625</t>
  </si>
  <si>
    <t>[연합뉴스TV]
경찰, 중학생 성추행 혐의로 현직 목사 입건</t>
  </si>
  <si>
    <t>https://tv.naver.com/v/3010588</t>
  </si>
  <si>
    <t>[아시아경제]
"목사, 여학생 허벅지·가슴 만지고 女탈의실 들어와"…'스쿨미투' 수사</t>
  </si>
  <si>
    <t>http://view.asiae.co.kr/news/view.htm?idxno=2018040921442594027</t>
  </si>
  <si>
    <t>노원구 한글비석로 506</t>
  </si>
  <si>
    <t>02-3399-7811</t>
  </si>
  <si>
    <t>02-3399-7731</t>
  </si>
  <si>
    <t>http://cheongwon-gh.sen.hs.kr/index.do</t>
  </si>
  <si>
    <t>#청원여고_미투</t>
  </si>
  <si>
    <t>"여자들은 강간당하는 걸 좋아한다."</t>
  </si>
  <si>
    <t xml:space="preserve">07-09 학년 졸업생이 특정교사의 지속적 성추행을 노원구 페이스북에 제보하며 공론화됨. 제보자는 지목한 가해 국어교사가 맡은 반의 반장이었음. : https://www.facebook.com/nowonroad/posts/927288874107470/
2018-2-20. 스쿨미투 관련 학부모 민원 접수
2018-2-21. 지목된 국어교사와 학교측 면담 후 경찰에 신고 조치함
2018-2-23. 일부 학생 대상 설문조사 실시
2018-3-2.   본교 2,3 학년 대상 전수조사 실시. 가해교사 출근/수업금지
2018-4-6.   가해교사 직위해제. 사건의 검찰 송치로 가해교사는 불구속 기소됨.
2018-5-18. 가해자로 지목된 국어/체육교사 2 명, 아동·청소년 성보호에 관한 법률 위반 혐의로 입건.
2019-6-24. 가해 국어교사 재판일. 
2020.2-4.   최종 징계 /재판 결과를 알 수 없음.
팔, 다리, 귓불, 허리 등 신체접촉. 엉덩이 주무르기. 손등, 얼굴 뽀뽀. 수업 중, 고추, 풍만한 가슴 등 특정 단어를 유독 강조 반복하기. 댄스 동작 가르치며 허리, 엉덩이, 가슴 부위 만지기.
고전문학 수업시간에 고전소설을 해석하면서 ‘여자들은 강간당하는 걸 좋아한다’고 말하고, 손가락으로 성행위 장면을 재현함. 무용을 전공하고 있다고 말하자 ‘다리 잘 벌리겠네’라고 말함. 가디건 안으로 손을 넣어 만지는 등 재학생, 졸업생의 피해 증언 속출.
[위클리 노원 뉴스] 청원여고 사건 정리 동영상:  https://www.youtube.com/watch?v=kGHMSLHDU3Y&amp;t=1s
</t>
  </si>
  <si>
    <t>[한국경제]
졸업생이 불붙인 중·고교 '미투' 운동</t>
  </si>
  <si>
    <t>https://www.hankyung.com/society/article/2018041048591</t>
  </si>
  <si>
    <t>[여성신문]
고교생 약 30% “교사가 성희롱”...‘스쿨 미투’는 이제 시작</t>
  </si>
  <si>
    <t>https://www.womennews.co.kr/news/articleView.html?idxno=141778</t>
  </si>
  <si>
    <t>[여성신문]
노원 #스쿨미투에 응답하라!</t>
  </si>
  <si>
    <t>https://www.womennews.co.kr/news/articleView.html?idxno=141700</t>
  </si>
  <si>
    <t>[경향신문]
“여자들은 강간당하는 걸 좋아해” 노원구 여고 졸업생 20여명 추가 폭로…잇따른 '스쿨미투' 해법은?</t>
  </si>
  <si>
    <t>http://news.khan.co.kr/kh_news/khan_art_view.html?artid=201805181921001&amp;code=940100</t>
  </si>
  <si>
    <t>[파이낸셜뉴스]
서울 C여고 교사, 제자 성추행 혐의 檢 송치..수업배제</t>
  </si>
  <si>
    <t>http://www.fnnews.com/news/201804111258401745</t>
  </si>
  <si>
    <t>월촌중학교
(학생간사안)</t>
    <phoneticPr fontId="1" type="noConversion"/>
  </si>
  <si>
    <t>대원외국어고등학교 /대원학원
학생간사안</t>
    <phoneticPr fontId="1" type="noConversion"/>
  </si>
  <si>
    <t>정치하는엄마들 스쿨미투 전수조사_19년 초</t>
    <phoneticPr fontId="1" type="noConversion"/>
  </si>
  <si>
    <t>스쿨미투 가해교사 징계현황_서울시교육청 패소 후 2차 정보공개_210107</t>
    <phoneticPr fontId="1" type="noConversion"/>
  </si>
  <si>
    <t>서울시교육청 1차 정보공개_190327</t>
    <phoneticPr fontId="1" type="noConversion"/>
  </si>
  <si>
    <t>학교명</t>
  </si>
  <si>
    <t>개요</t>
    <phoneticPr fontId="1" type="noConversion"/>
  </si>
  <si>
    <t>징계 대상</t>
  </si>
  <si>
    <t>직위해제 여부</t>
    <phoneticPr fontId="1" type="noConversion"/>
  </si>
  <si>
    <t>교육청 
징계요구내용</t>
    <phoneticPr fontId="1" type="noConversion"/>
  </si>
  <si>
    <t>교육청(재단) 처리결과</t>
    <phoneticPr fontId="1" type="noConversion"/>
  </si>
  <si>
    <t>피해자 가해자 분리 여부</t>
  </si>
  <si>
    <t>SNS상
발생시기</t>
    <phoneticPr fontId="1" type="noConversion"/>
  </si>
  <si>
    <t>SNS상 피해사례</t>
    <phoneticPr fontId="1" type="noConversion"/>
  </si>
  <si>
    <t>감사실시여부</t>
    <phoneticPr fontId="1" type="noConversion"/>
  </si>
  <si>
    <t>교육청 담당부서</t>
  </si>
  <si>
    <t>○○○</t>
  </si>
  <si>
    <t>-</t>
  </si>
  <si>
    <t>2018.9.11.경</t>
    <phoneticPr fontId="1" type="noConversion"/>
  </si>
  <si>
    <t>“여자는 아프로디테처럼 이쁘고 쭉쭉빵빵해야 한다”는 등 성희롱 발언, 학생들의 팔 등을 상습적으로 만지는 등 성추행</t>
    <phoneticPr fontId="1" type="noConversion"/>
  </si>
  <si>
    <t>성동광진교육지원청</t>
    <phoneticPr fontId="1" type="noConversion"/>
  </si>
  <si>
    <t>수업시간 중 자는 학생의 겨드랑이와 가까운 안쪽 살을 찝으며 희롱.
상습적으로 팔을 만지고 성희롱 그만하라는 학생에게 "예뻐서 그런 거다, 예뻐한 거다" 발언.
노트 검사 도중 여학생들의 팔을 붙잡고 쓸듯이 만지며 성희롱.
수업준비가 덜 되었다며 학생들을 책상 위로 무릎꿇고 올라가라 하여 앞허벅지를 막대기로 때림.
"남자는 몸매좋은 여자를 보면 몸의 뭔가가 반응한다"
"여자는 바스트(가슴)이 커야 하고 허리가 잘록해야 하며 골반이 큰 여자가 미래에 돈 많고 능역있는 남자를 만날 수 있다."
학생들이 성희롱 발언을 교육청에 신고하겠다고 하자 "찌를 거면 찔러라, 나는 교장이랑 친분이 있어서 어차피 5년(학교에 있을 수 있는 기간까지) 지나야 이 학교를 떠날 거다.
"여자애들 다리벌리고 앉지 마라"
"예쁜 여학생이 내 무릎에 앉으면 수평 만점을 주겠다"
"섹시하다 라고 하는건 칭찬 아니냐"
"여자는 아테네처럼 강하고 헤라처럼 질투많은건 별로다 아프로디테처럼 이쁘고 쭉쭉빵빵해야한다"
"여자들은 헤라같은 권력있고 돈있는 남자를 좋아한다"
"내 팔짱끼고 사진찍는 이쁜 여학생들은 만점을 주겠다"
"성적혼란이 온다"며 여학생들의 바지교복 착용 금지.
화장이 의심된다며 학생의 얼굴 피부가 벌겋게 될 때까지 억지로 문지름.
치마를 짧게 줄인 여학생의 신체를 위아래로 훑으며 "넌 점점 에뻐진다" 발언.
"자신과 팔짱을 끼고 사진을 찍는 여학생은 수행 만점을 주겠다, 물론 예쁜 여학생들만 해당이다, 그렇지만 이 반엔 예쁜 여학생이 별로 없으니 걱정 안 해도 될 것 같다"
다리를 꼬고 앉은 학생에게 "나를 꼬시는 거냐"
체육복 바지 입은 여학생에게 "여자는 그렇게 가리면 남자가 싫어한다"
같은 죄목으로 남학생은 3점, 여학생은 예쁘다며 1점 벌점 주는 등 성차별적 벌점 부과.
2019-01-18 도덕교사의 성희롱 및 성추행 혐의로 검찰 송치. 경찰 조사에서 ㄴ씨의 성추행 혐의는 인정되지 않았다. 경찰 관계자는 “학생들은 신체 접촉을 주장했으나 교사가 ‘기억이 나지 않는다’며 부인했다”며 “신체 접촉을 증명할 만한 증거는 없었다”고 밝혔다. 경찰은 다만 “학생들이 이야기하는 신체 접촉을 인정한다 해도, 추행보다는 아동복지법상 성적 학대 행위에 포함된다고 보인다”고 덧붙였다. ㄴ씨는 지난해 교육청 감사에서 성추행(신체 접촉) 사실 일부와 성희롱 발언 대부분을 인정한 것으로 알려졌다. 
가해자로 지목되었던 교사는 학급을 돌며 누가 말했냐, 예쁘게 봐달라며 사과 아닌 사과를 했다. 이는 명백한 2차 가해이자 학생들을 향한 조롱이었다. 남학생과 남교사들은 적당히 하라, 꼴페미들이라며 비난까지 함. 하지만 결국 교육청과 경찰이 진상 조사에 나선 데에서 이어 교육청 특별 감사까지 이어지며 해당 교사 중징계 처분.
2019-03-28 해당교사가 다른 ㅇㄱ중학교로 돌아왔다는 제보가 있다.
2019-03-27 서울시교육청 정보공개 답변
“여자는 아프로디테처럼 이쁘고 쭉쭉빵빵해야 한다”는 등 성희롱 발언, 학생들의 팔 등을 상습적으로 만지는 등 성추행. 감사 실시.</t>
    <phoneticPr fontId="1" type="noConversion"/>
  </si>
  <si>
    <t>견책</t>
    <phoneticPr fontId="22" type="noConversion"/>
  </si>
  <si>
    <t>“선생님한테 그렇게 속살 보이면 안 된다”
”여자가 함부로 허리 돌리는 것 아니다“
"손가락 하나면 너희 아무것도 못하게 할 수있다"
선배 ㅂ교사가 신입 ㄱ교사를 1년간 성희롱, 성추행 한사건을 학교측이 무마하려 하자 학생들 공론화. 피해교사가 학교측에 징계위원회 요청했으나 학교는 합의를 권하고 ㅂ교사 사과함. 그러나 2차 가해가 일어나 서울시교육청에 신고. 
학생들의 가해교사 공론화
2018-08-10 양천교육지원청 특별장학감사. 피해자는 만나지 않고 학교 관계자와 가해자 ㅂ씨만 면담.
2018-09-11 피해자가 피해자 배제 문제 제기로 서울시교육청 정식감사
2018-09-12 뉴스 보도 후 졸업생이 가해발언 고발
2019-03-27 서울시교육청 정보공개 답변
“선생님한테 그렇게 속살 보이면 안 된다”, 체육교사 이씨가 ”여자가 함부로 ○○ 돌리는 것 아니다“등의 발언 주장</t>
    <phoneticPr fontId="1" type="noConversion"/>
  </si>
  <si>
    <t>2018.9.17.경</t>
    <phoneticPr fontId="1" type="noConversion"/>
  </si>
  <si>
    <t>“선생님한테 그렇게 속살 보이면 안 된다”, 체육교사 이씨가 ”여자가 함부로 ○○ 돌리는 것 아니다“등의 발언 주장</t>
    <phoneticPr fontId="1" type="noConversion"/>
  </si>
  <si>
    <t>강서양천교육지원청</t>
    <phoneticPr fontId="1" type="noConversion"/>
  </si>
  <si>
    <t>"보슬아치?"
"익페 아가리 찢어버리고 싶네"
"너 메갈이냐?"
2019-09-11
재학생이 학교에 익명으로 게재된 여성인권 관련 대자보에 대한 SNS상 혐오 발언을 공론화. 그 뒤 학교 내 성희롱 발언 제보 및 공론자에 대한 다른 학생들의 인신공격 및 2차 가해 이어짐
2019-03-27 서울시교육청 정보공개 청구 답변
학생에 의한 자아의식 및 양성평등 의견 개진 벽보 게시에 이어 철거에 대한 학생의 대면 위협과 트위터 조롱으로 인해 재학생이 관련 내용을 트위터 미투 폭로 “월촌중 여혐 사건 공론화“ 주장</t>
    <phoneticPr fontId="1" type="noConversion"/>
  </si>
  <si>
    <t>해당 없음 (학생 간 사안)</t>
  </si>
  <si>
    <t>해당 없음</t>
  </si>
  <si>
    <t>해당 없음(학생 간 사안)</t>
  </si>
  <si>
    <t>2018.9.13.경</t>
    <phoneticPr fontId="1" type="noConversion"/>
  </si>
  <si>
    <t>학생에 의한 자아의식 및 양성평등 의견 개진 벽보 게시에 이어 철거에 대한 학생의 대면 위협과 트위터 조롱으로 인해 재학생이 관련 내용을 트위터 미투 폭로 “월촌중 여혐 사건 공론화“ 주장</t>
    <phoneticPr fontId="1" type="noConversion"/>
  </si>
  <si>
    <t>"OO소녀는 그렇게 웃으면 남자친구가 안 싫어하나?"
"OO어린이는 선생님이 이리 앞에 있는데 막 속옷을 보이게 앉는 건가?"
"여자가 발을 만지고 뭐하는 짓이냐"
"OO어린이는 왜 그리 산만한가. ㅁㅁ소녀는 참 얌전하고 아주 좋아요."
"여자아이가 막 배를 두드리고 그러면 쓰나"
"여자는 어린 게 최고다. 근데 너희는 얼굴이 안 돼서 어려도 문제다. 그러니 젋고 이쁜 고모나 이모 있으면 나에게 소개 시켜 달라"
"졸업하고 꼭 나랑 술 한 잔 하자"
"여고에선 남자 선생님이면 반은 먹고 들어간다면서요?"
"미투는 너희가 가볍게 꺼내어 화두에 올릴만한 문제가 아니다"
"(화장을 안 하면) 생기가 없어보인다, 어디 아프냐"
"(화장을 하면) 입술이 그게 뭐냐"
"(교원평과 결과를 보고) 너희 이런식으로 하면 나 생기부 책임 못 진다"
"다이어트 잘 하고 있나, 아직 더 해야겠다."
"여학생들은 공부할 필요 없지 않니?"
"생리하는 거 뭐가 아프냐, 엄살 피우지 말라. 그 까짓 거 좀 참으면 되지 않냐. 내가 남자라서 거짓말하고 쉴려고 하는 거 아니냐."
"너희들 전공으로 못 먹고 살아도 여자니까 몸 팔면 되지"
수학여행 때 래프팅 중 다리에 힘이 풀린다며 보트 위에서 학생 동의 없이 다리 위에 앉음.</t>
    <phoneticPr fontId="1" type="noConversion"/>
  </si>
  <si>
    <t>(학교장 주의)</t>
  </si>
  <si>
    <t>2018.9.27.경</t>
    <phoneticPr fontId="1" type="noConversion"/>
  </si>
  <si>
    <t>수학교사에 대한 성희롱, 성차별적 발언 항의 글 게시(그렇게 웃으면 남자친구가 싫어하지 않냐.. ○○소녀는 참 얌전하고 아주 좋아요. 여자 아이가 그렇게 배를 두드리고 그러면 쓰나 등등)</t>
    <phoneticPr fontId="1" type="noConversion"/>
  </si>
  <si>
    <t>강동송파교육지원청</t>
    <phoneticPr fontId="1" type="noConversion"/>
  </si>
  <si>
    <t>대원여자고등학교</t>
    <phoneticPr fontId="1" type="noConversion"/>
  </si>
  <si>
    <t>“치마가 짧은 학생을 봤다.. 눈을 어디에 둬야 할지 모르겠다. 속이 다 보였다.”
“성폭행 피해자들은 옷을 야하게 입어놓고 할 말이 있나, 그 학생처럼 입으면 성폭행 당하는 것이다”</t>
    <phoneticPr fontId="1" type="noConversion"/>
  </si>
  <si>
    <t>2018.8.31.경</t>
    <phoneticPr fontId="1" type="noConversion"/>
  </si>
  <si>
    <t>“치마가 짧은 학생을 봤다.. 눈을 어디에 둬야
 할지 모르겠다. 속이 다 보였다.”,“성폭행 피해자들은 옷을 야하게 입어놓고 할 말이 있나, 그 학생처럼 입으면 성폭행 당하는 것이다”라며 성폭행이란 심각한 범죄를 합리화 했다는 내용</t>
    <phoneticPr fontId="1" type="noConversion"/>
  </si>
  <si>
    <t>대원외국어고등학교</t>
    <phoneticPr fontId="1" type="noConversion"/>
  </si>
  <si>
    <t>본교의 3학년 여학생이 같은 반 남학생에게 치마 속을 불법촬영 당한 것을 경찰에 신고했으며 가해학생도 그것을 인정했다. 이전에도 의심 정황이 있었지만 사과를 요구하니 거부했다고 한다. 
가해학생에게 사회봉사 20시간과 특별교육 이수를 조치했다. 가해학생의 클라우드에 불법촬영 사진이 300장 이상 업로드되어 있다는 소문이 파다했으나 추가 조사는 없었으며, 피해자가 한 명이 아닐 수 있으나 학교 차원 전수조사 없었음. 학폭법 상 학교는 학폭위가 조치를 요청한 경우 14일 이내 조치 이행해야 하나 학생이 거부 회피하면 재징계할 수 있음. 수능 이후 징계 이행함.학폭법에 따르면 제3자가 신고한 경우에도 별도로 수사기관에 신고해야 하나 학교는 신고 안 함. 경찰도 입건하지 않고 사건 종결.</t>
    <phoneticPr fontId="1" type="noConversion"/>
  </si>
  <si>
    <t>2018.10.5.경</t>
    <phoneticPr fontId="1" type="noConversion"/>
  </si>
  <si>
    <t>학생간 사안
교실에서 핸드폰을사용해 치마 속을 촬영</t>
    <phoneticPr fontId="1" type="noConversion"/>
  </si>
  <si>
    <t>민주시민생활교육과</t>
    <phoneticPr fontId="1" type="noConversion"/>
  </si>
  <si>
    <t>계약해지</t>
    <phoneticPr fontId="22" type="noConversion"/>
  </si>
  <si>
    <t>2018.3.21.경</t>
    <phoneticPr fontId="1" type="noConversion"/>
  </si>
  <si>
    <t>“내년에 나랑 술마시자”는 등의 발언을 하여 피해학생으로부터 선생님 이상의 무엇을 원하는 것 같다는 느낌이 들게 함</t>
    <phoneticPr fontId="1" type="noConversion"/>
  </si>
  <si>
    <t>학생에게 술집이나 룸살롱 다녀온 이야기함. 책상 밑으로 손을 넣어서 다리를 때림. 남학생들이 질문에 대답을 못하면 귀를 깨물거나 가슴을 잡아 뜯는 남교사의 성폭력. 윙크 강요하며 품에 안고 어깨를 꽉 쥠. 학생들 허벅지나 엉덩이 희롱, 동료여교사들 품평, 손잡은 동성학생들에게 '시청 앞 무지개들처럼' 이라며 동성애 혐오발언. 수학공식을 여성속옷에 비유. 더워서 앞 단추 풀고 있는 학생을 혼내더니 "벌점 줘야한다" 면서 핸드폰으로 찍어감. 다른 여교사에게 제보했으나 해당교사 태도변화 없음.
"여자는 운전을 못한다."
"여자는 예뻐야 한다. 여성들이 짧은 옷을 입기 때문에 성폭력을 당한다." 
"앉아서 싸는 애들한테는 이겨야 된다, 여자애들은 어차피 너희한테 대줄 애들" 
"저출산시대이니 아이를 3명씩 낳아라" 
"(동료교사와) 하룻밤 한 사이야"
"여자반을 싫어한다"
"헤어롤을 마는 것은 창녀들이 하는 짓"
"여군 여경 여자소방관 무능해서 싫다"
"너희는 주부가 될 것이니 칼을 잘 다뤄야 한다, 주부가 되지 않는다면 창문밖으로 뛰어내려라"
외투를 벗으며 "이건 벗어도 되지?" 라며 미투 희화화 
"볼에 뽀뽀하면 핸드폰 돌려준다"
"남자는 허리 휜 여자를 안 좋아한다"
"맞아서 빨간 다리가 섹시하다"
"자는 애들 보면 입에 뽀뽀 하고 싶다" 
"못생긴 애는 때리고 싶다"
하품하자 "야한 소리가 난다" 
"자기 아내를 보는 것보다 설렌다"
"여학생들 몸매가 좋으니 같이 요가하자"
화장하는 학생들을 보며 "인조인간 보다 화장 안 하는 자연미인이 좋다"
웃으며 이야기하는 학생에게 "끼부린다"면서 볼을 만짐. 
2018-09 학생들 공론화 계정으로 제보 받기 시작. 
2018-10-11 졸업생 스쿨미투 대자보 부착, 학교측 훼손. 가해교사 1명만 사과.  
2018-11-13 학생회가 부착한 학교측과의 간담회 결과 보고서를 학교측이 떼어버림. 간담회보고서를 교감에게 전달하였다는 소식으로 종료. 최종 조치 확인 되지 않고 있음.</t>
    <phoneticPr fontId="1" type="noConversion"/>
  </si>
  <si>
    <t>미실시(피해학생 특정 어려움)</t>
  </si>
  <si>
    <t>2018.9.28.경</t>
    <phoneticPr fontId="1" type="noConversion"/>
  </si>
  <si>
    <t>학생에게 윙크 강요, 여학생들에게 나중에 주부가 되라고 말함, 미투관련 희화하는 발언 등</t>
    <phoneticPr fontId="1" type="noConversion"/>
  </si>
  <si>
    <t>서부교육지원청</t>
    <phoneticPr fontId="1" type="noConversion"/>
  </si>
  <si>
    <t>해임</t>
    <phoneticPr fontId="22" type="noConversion"/>
  </si>
  <si>
    <t>2018.3.8.경</t>
    <phoneticPr fontId="1" type="noConversion"/>
  </si>
  <si>
    <t>B교사(교사 오○○, 과학)로부터 상습적인 성추행 당한 것을 8년만에 밝힘, 다른 졸업생도 “나도 당했다”는 성추행 피해 증언 잇따름</t>
    <phoneticPr fontId="1" type="noConversion"/>
  </si>
  <si>
    <t>동작관악교육지원청</t>
    <phoneticPr fontId="1" type="noConversion"/>
  </si>
  <si>
    <t>"목에 반창고는 키스마크니까 떼어라"
"나쁜 남자친구가 집보내기 전에 목에 키스마크를 만는다" 
"예쁘니까 한 번만 봐준다"
"여자들 생리기간엔 남자와 성관계를 해도 생리가 일시적으로 멈춰서 해도 된다" 
"예쁘다, 하얗고 말랑말랑하다"며 볼을 꼬집음.
"키스해봤니? 이걸 아밀라아제 섞어봤니?라고 말하는 거다"
"(체육복 갈아입는 학생을 빤히 보며)나도 남자니까 조신하게 갈아입어라"
"(앉은 학생 다리를 보며) 너 속 다보인다)"
"남자 만날 거면 배란기 때 만나라"
"다리가 매끈하고 길쭉길쭉하네~ 예전부터 다리가 참 이쁘다"
"단맛은 혀끝에서 나니까 키스는 혀끝으로 해야 한다"
"고등학교 가면 성관계를 맺자"
"섹시한 사진을 보내달라"
"사워하고 옷을 입지 않은 사진을 보내달라"
"처녀는 흰색 속옷을 입어야 첫날밤에 황홀하다"
"내가 그럴꺼면 다른 성인 여자랑 바람을 피우겠지. 너랑 만나겠니?"
"절대로 들키면 안 된다"
교사가 학생 핸드폰 사용을 빌미로 생리한다는데도 엉덩이 체벌 등 상습적 폭행 및 가슴을 만지는 등 성추행, 성희롱 발언. 공론화 후 졸업생이 8년만에 같은 교사를 경찰서에 성추행 고발. 
2018-03-12 서울시교육청 특별감사. 학생인권교육센터가 2~3학년 재학생들을 대상으로 성폭력 피해 전수조사를 실시. 해당 교사에 대한 직위해제 요청
오 교사 담임 반의 기간제 안 교사가 학생과 성관계한 사실로 해임. 당시 학교에서 발생한 성폭력 피해 등은 교육청에 반드시 알려야하나 이 학교 교장이었던 한 모씨는 "피해 학생의 부모가 찾아와 `아이의 2차 피해가 우려되니 사건을 무마해달라`고 요청했다"며 "은폐하려고 한 게 아니라 2차 피해를 막으려 한 것"이라고 해명
담임이었던 오 교사는 기간제 교사와의 피해 학생 관련 사실을 알고 있는 학생들을 따로 부른 뒤 "안씨와 어떤 관계를 맺었는지 최대한 자세히 말해보라", "사람이 살면서 실수할 수 있다", "이해해 주는 것이 친구의 덕목", "이 일은 절대 밖으로 새어 나가면 안 된다"며 학생들을 상대로 2차 가해. 
2019-02-01 가해교사 징역 1년 6월, 성폭력치료프로그램 이수 40시간 및 아동청소년관련기관 취업제한 3년
2019-02-08 가해교사 항소</t>
    <phoneticPr fontId="1" type="noConversion"/>
  </si>
  <si>
    <t>영상고등학교</t>
    <phoneticPr fontId="1" type="noConversion"/>
  </si>
  <si>
    <t>"여러 겹 껴입어야 강간이나 성폭생을 당할 때 더 안전하다."
"여자는 다리가 보이게 치마를 입어야 아름답다."
"머리가 긴 남자는 여자애 같다. 선도위원회를 열어야 한다."
"(여교사들에게) 선생님이 살 찐 것 같다. 선생님들은 날씬해야 한다."
"기모스타킹을 신지 말아라. 여학생은 니트 조끼를 입지 말아라."
"표정이 마음에 안 든다. 웃어라."
"가슴은 충분히 크니까 다이어트할 때 가슴살 안 빠지게 잘 해야 한다. 여자는 가슴이 매력"
"여자가 숏컷을 하면 남자 같아서 안 된다. 머리를 길러라."</t>
    <phoneticPr fontId="1" type="noConversion"/>
  </si>
  <si>
    <t>2018.10.19.경</t>
    <phoneticPr fontId="1" type="noConversion"/>
  </si>
  <si>
    <t>행정실장의 성희롱·성차별과 기숙사의 학생방을 학생들의 동의없이 들어가는 등 성적 수치심을 주며, 선생님들에게도 외모를 들먹이며 성적 수치심을 준다는 제보
학교장의 성에 대한 부적절한 표현</t>
    <phoneticPr fontId="1" type="noConversion"/>
  </si>
  <si>
    <t>퇴직불문</t>
    <phoneticPr fontId="1" type="noConversion"/>
  </si>
  <si>
    <t>퇴직불문</t>
    <phoneticPr fontId="22" type="noConversion"/>
  </si>
  <si>
    <t>미실시(다수 교원 연루로 수업 결손 방지를 위해 직무배제 안함)</t>
  </si>
  <si>
    <t>2018.9.16.경</t>
    <phoneticPr fontId="1" type="noConversion"/>
  </si>
  <si>
    <t>“뚱뚱하니 ‘돼지증’ 발급....”, 교사 인격 모독
학생들에게 “여자는 시집만 잘 가면 된다”</t>
    <phoneticPr fontId="1" type="noConversion"/>
  </si>
  <si>
    <t>"사복을 입으려면 돼지증을 받아라"
"공부 열심히 해라. 안 그러면 외국에서 여자 사와야 한다."
"여자는 ㅇㅇ여대만 가면 된다. 시집만 잘 가면 된다."
"(여학생의 다리를 보고) 맛있겠다, 닭다리 같다."
"남학생들은 운동장에서 뛰어 놀고 여학생들은 앉아서 담소를 나누거나 알아서 놀아라."
"여자는 집안일을 하기 위한 존재"
"너는 예쁘지는 않은데 매력있다. 내 여자친구 닮았다." 
"너네가 기쁨조다."
"경상도 여자들이 '오빠양' 하는 거 되게 좋아한다."
"옛날에 어디서 어떤 여자가 남자한테 맞는 거 봤는데 말리지 않았다."
"까페에 다 아줌마들이다. 집안일 안 하고 놀기만 안다. 너네는 나중에 그러지 말라."
"동성애는 더러운 것"
"아파 죽더라도 공부하다 책상에서 죽어라."
"이 걸레같은 새끼들"
"간호사는 예쁜 미소가 중요한데 우리 반 여학생들 중에서도 할 만한 사람들 몇 명 있네"
"목사님 발언 중에서 성교육이라고 하면서 했던 말 중에 분만을 돕기 위해서는 남편이 젖꼭지를 애무해주는 방식이 있고 착상 후 3개월이 지나면 성관계를 할 수 있으며 임신 중 성관계는 아기를 낳는데 오히려 도움이 된다"
미술교사가 여학생들을 그려주겠다며 허락없이 머리카락을 만짐.
독어교사는 독일어의 남성형과 여성형을 설명하다 '근데, 요즘 이런 얘기는 미투 때문에 곤란하려나' 하며 희화화.
남학생들에게는 뛰어놀라고 하고 여학생들에게는 벤치에 앉아 서류 작업을 시킴.
전 교감 체육교사가 여학생들에게만 "운동을 하든, 공부를 하든, 놀든 통일해서 하라. 너희 때문에 남북통일이 안 된다" 당시 남학생들은 각자 할일 하고 있었음.
체육교사가 자습시간에 남학생은 밖에서 놀게 하고 여학생은 자습을 시키며 밖에 "미세먼지가 만하 남자아이들은 괜찮지만 여자아이들은 안 된다." 
ㅂ교사가 자신의 주먹에 학생 턱을 올리라며 안 하면 수행평가 점수를 깎겠다고 함.
열이 39도까지 올라 병원확인서를 제출한 학생에게 맹장수술 당일 배 부여잡고 야자 마친 선배 이야기 함.
&lt;일본어과 단톡방사건&gt; 
일본어과 남학생 단톡방에서 여성 교사와 학생 거론하며 "양말만 신기고 따먹고 싶다.", "김치년 들어와서 하고 싶은 거 못하겠네" "여자는 묶어두고 삼일에 한 번 때려야 된다." 등 성희롱. 경찰서에 신고했으나 학교가 경찰을 돌려보내고 자체 징계 약속 했으나 확인 안 됨. 가해학생들은 각자 사과문을 써서 피해 교사 담당 반에서 사과문 낭독.  당시 생지부장 ㄱ 교사 "“아이들이 한번 저지른 실수일 뿐인데 이렇게 공개사과를 시키는건 너무 가혹하다고 생각한다. 이렇게까지 해야하나 싶다.” 가해자 옹호 발언. 당시 2학년 부장 ㅇ교사 “앞으로 이 일이 한번만 더 거론될 경우 너희들(반 학우들)에게 모든 책임을 묻겠다.”,”너희 담임선생님도 이 아이들을 용서했다. 그러니 너희들도 여기서 멈춰라.”. 학교의 폐쇄적 조치가 이루어짐. 당시 가해학생들은 공개사과 하러 가면서 '역시 시간이 답이네'라며 반성의 태도가 전혀 보이지 않았음. 가해학생들 담임은 "누구나 다 음란한 생각은 머릿 속에 가지고 있을 수 있다"며 가해자 옹호. 
심폐소생술을 직접 해보는 시간에 또래보다 조금 더 가슴이 큰 여학생이 심폐소생술 실습을 하자, 남학생들은 뒤에서 서로 "쟤는 가슴이 커서 교복조끼도 안맞는다" 이러면서 그 여학생을 조롱.
2018-09-17 졸업생들에게 개별적으로 만나자고 지속적으로 연락하고 술을 사주고 성추행한 교사 사과문 게재.
교사 및 남학생들의 언어폭력과 성희롱, 반인권적 등이 트위터를 통해 고발됨. 남학생들은 단톡방을 만들어 여교사와 여학생들의 외모 품평을 하고 성폭력 사실까지 제보됨. 
학생회가 공론화 계정 지지
2018-09-17 학생회 스쿨미투 운동 관련 대응상황 1차 보고. 학생회가 미투 설문조사. 학교 측은 “SNS상에서 미투 폭로가 잇따르고 있다는 사실을 인지하고 있다”면서 “17일 부장교사 회의, 교직원 회의를 개최해 대응 방안을 논의하고 재학생을 대상으로 전수조사를 벌여 향후 징계 여부 등을 결정할 것” 모든 교사들은 교무실로 분리, 학생회 부원들이 단독으로 모든 교실에 들어가 배부 작성 수합을 모두 감독했고 결과도 자체 처리.
전교생 673명 중 592명 참여. 학생과 학생간 성희롱 문제는 '학폭위' 소관으로 전수조사에서 제외.
학교측 성고충처리위원회 발족 약속.
2018-09-19 학생회, 스쿨 미투 운동 관련 대응상황 2차 보고 
2018-10-07 학생회, 스쿨 미투 운동 관련 대응상황 3차 보고
2018-10-09 공론화 계정주는 가정통신문과 교육청으로 제보 공지 후 가해 교사 징계 결과 미확인 언급</t>
    <phoneticPr fontId="1" type="noConversion"/>
  </si>
  <si>
    <t>교사가 어깨동무를 하다가 팔뚝으로 내려가더니 가슴 안쪽부터 꾹 누르듯이 바깥쪽으로 쓰다듬음.
졸업생이 재학생과 졸업생 제보를 받아 학교 내 성희롱 및 성폭력을 SNS로 고발.
체육대회 연습하는 학생들을 보며 "돼지년들 뛰는 거 봐라. 어휴 땅이 울리네 울려."
몸통을 숙여 뭔갈 닦고 있는 학생 엉덩이를 때리며 "그냥 한 번 때려보고 싶었어"
"용모단정은 예쁘고 날씬한 애들을 말하는 거다. 근데 우리 학교엔 그런 애들이 몇 없어"
"여자는 저렇게 키가 너무 커도 안 되고 덩치가 커도 안 된다."
"여자는 가슴과 엉덩이의 볼륨이 중요하다"
"여자가 저렇게 뚱뚱하면 안 쪽팔린가 몰라. 저런 애들이 여자의 수치야. 나라면 쪽팔려서 밖에 못 다니겠다." 
훌라후프 수행중 "1학년 땐 어리버리 해서 바보 같더니 이젠 허리도 잘 돌리네"
"너네 조용히 좀 해라. 너네가 웃는 소리가 역겹게 들린다"
"(체육시간 줄을 제대로 서지않자) 너네가 특수학교 애들이냐"
"내가 너네 몸을 만지는 게 아니라, 가르쳐주려고 잠깐 손대는 거야. 이상하게 생각하지마"며 허리등에 신체 접촉.
"너 너무 살 쪘어."
"미투 때문에 남자들 기죽어. 왜 다 시간 지난 일을 꺼내냐."
"여자는 볼륨감이다. 살이 찌면 안 된다."
"여자 다리가 왜 그렇게 멍이 많아. 여자다리는 매끈해야 남자들이 좋아해."
"당장 헌팅하러 가야할 덩치네"
"(급식 줄서있는 학생에게) 살찐다. 조금만 먹어라"
"(체육 수행평가 중 따로 불러) 너는 내가 진짜 상점 줄거다. 열심히 하는 모습이 너무 보기 좋다"
"(머리를 쓰다듬으며) 딸 같다. 맛있는 거 사주고 싶다."
"남친 있냐, (없다는 대답에) 다행이다, 착하고 열심히 한다, 귀엽다."
"너는 눈이 작으니 나중에 쌍꺼풀 수술을 해야 된다." 
"(구멍을 수선한 체육복을 보며) 너는 칼에 찔려서 땜빵하였냐" 인신공격
"내가 학교에서의 아빠다, 화장 하지 말아라, 여학생 교실이 깨끗해야지 왜 더럽냐"
"(스키니진 입은 학생을 보며) 흉측하다, 갈아입어라"
"지하철이 심하게 흔들리는 바람에 실수로 여성의 가슴을 만졌다."
"(체육시간에 본인 차에서 자녀 사진을 보여주며) 요즘 며느리감을 구하고 있다. 우리 아들 괜찮지 않냐. 소개시켜줄 수 있으니 소개받고 싶으면 말해라"
"여자는 힙라인이 중요하니 가슴은 내밀고 허리를 넣어서 힙라인을 살릴 수 있는 자세를 연습해야 한다."
체중검사에서 몸무게가 많이 나온 학생에게는 '멧돼지', 적게 나온 학생에게는 '꽃사슴' 몸매 평가.
"(1학년 학생들에게) 3학년 학생들은 비리내가 난다. 역시 젊은 게 좋다." 
"수영복을 사주겠다." 
"야구방망이로 엉덩이를 맞아본 적 있냐"
"아들과 명동에 갔는데 어떤 여자가 흰색 바지를 입고 있었는데, 생리혈이 묻어 있었다. 여자가 그런 것도 챙기지않고 뭐하냐. 그런 것도 신경 못쓰면서 무슨 여자냐."
"자기 관리를 해야 한다. 살찌면 안 된다. 내 아내고 젊었을 때는 날씬하고 이뻤는데 지금은 아니다."
"가슴을 펴라. 아 가슴이라 하면 안 되지."
"이런 가슴이 모양이 잘 잡힌 가슴이다. 아마 너는 여기서 더 클 것이다."
"이건 가슴 모양이 안 예쁘다."
"여자는 연약해서 남자가 꼭 지켜줘야 한다. 여자는 남자를 기분좋게 해주는 동물이다."
"저게 여자 다리냐 코끼리 다리냐. 저건 여자로서 수치다"
"지금 전쟁났으면 너희 다 위안부야:"
"여자는 요염해야 한다."
"몸매 좋은 여자만 좋은 남자랑 결혼한다."
"여자는 연약하고 상냥해야 한다."
"남자들은 예민한 예민한 여자들을 위해 더 잘 교육 받아야 한다."
"여자는 아기를 많이 낳아야 한다. 너희가 우리나라의 미래다. 애를 많이 낳아야 발전한다. 옛날 같았으면 다 시집가서 애 낳고 밥벌이 할 나이다"
2018-09-18 학교측은 해당교사를 경찰과 교육청에 신고하고 수업에 참여하지 못하게 조치했다며 공문 배포</t>
    <phoneticPr fontId="1" type="noConversion"/>
  </si>
  <si>
    <t>2018.9.14.경</t>
    <phoneticPr fontId="1" type="noConversion"/>
  </si>
  <si>
    <t>2018년 졸업생이라 지칭하는 자가 교사 신○○을 대상으로 재학시절 성차별적인 발언</t>
    <phoneticPr fontId="1" type="noConversion"/>
  </si>
  <si>
    <t>“김OO으로 검색을 하면, 편집된 앨범 사진과 함께 재학 당시 야간자율학습실에서 신체적 터치로 인한 불쾌한 감정이 남아있다” 며 갖은 욕설과 가만히 두지 않겠다고 협박</t>
    <phoneticPr fontId="1" type="noConversion"/>
  </si>
  <si>
    <t>(주의)</t>
  </si>
  <si>
    <t>2018.9.18.경</t>
    <phoneticPr fontId="1" type="noConversion"/>
  </si>
  <si>
    <t>수업 시간 중 교사(미술교사, 문학 담당교사)의 여성혐오 발언, 학교에서 포르노 보다가 학생들에게 들킨 미술 담당 교사</t>
    <phoneticPr fontId="1" type="noConversion"/>
  </si>
  <si>
    <t>남부교육지원청</t>
    <phoneticPr fontId="1" type="noConversion"/>
  </si>
  <si>
    <t>"내가 열 달 동안 생리 안 하게 해줘?"
"여학생들은 커피 타는 위치까지만 올라가야 한다. 그 이상으로 올라가면 다루기 힘들어지기 때문이다."
"여자가 우리나라 출산율을 위해서라도 결혼을 해야 한다." 
"남자는 하늘이니 여자는 수발이나 들어라."
학생들이 체육복 입고 책상다리 한 채로 앉아 있자 "아무리 바지고 너희가 내 딸 뻘이라도 여고생이 그러고 있으면 무슨 생각이 들겠니?"
학교에서 음란물 보다 들킨 미술고사 고발. 
학생들에게 지압 스티커 붙여준다며 신체를 주무른 교장 타학교로 전근했다는 고발</t>
    <phoneticPr fontId="1" type="noConversion"/>
  </si>
  <si>
    <t>해당 없음(졸업생 사안)</t>
  </si>
  <si>
    <t>2018.4.5.경</t>
    <phoneticPr fontId="1" type="noConversion"/>
  </si>
  <si>
    <t>졸업생들이 교사들이 학생의 가슴 부위, 엉덩이를 치는 등 성추행 및 언어폭력을 행사했으며, 학교에서 이를 은폐했다고 주장</t>
    <phoneticPr fontId="1" type="noConversion"/>
  </si>
  <si>
    <t>북부교육지원청</t>
    <phoneticPr fontId="1" type="noConversion"/>
  </si>
  <si>
    <t>정직</t>
    <phoneticPr fontId="22" type="noConversion"/>
  </si>
  <si>
    <t>"학교에 통유리로 된 수영장을 만들어서 나는 아래쪽에서 학생들을 볼 거야. 그리고 교복은 미니스커트로"
"넌 무슨 밤 장사 하러가니?"
"(창녀, 돼지 등 인신 모독, 교복 재킷을 들추며) 나는 네 속이 궁금해"
"(엉덩이를 치며) 찰진데?"
"다리 오므려라. XX냄새 난다."
"너는 젖 없냐"
"(물뚜껑 보고) 젖XX 닮았다."
"결혼하래요?" 
"우리 밤 11시에 만나자"
"틴트 바르면 입술 XX버린다."
"(학생 허리에 손 올리며) 내가 이런다고 미투 신고하는 건 아니지?"
"내가 부항 떠보니까 좋더라, 근데 내가 부항 떠주면 너희가 미투 신고 할 거잖아."
가슴 부위 및 엉덩이를 치거나 교복 치마 속에 손을 넣어 허벅지를 쓰다듬거나 꼬집는 행위, 볼을 깨물거나 입술 및 볼에 키스를 하는 행위, 포옹이나 팔을 쓰다듬는 등 불필요한 신체접촉. 학생 가슴에 물총을 쏘고 엉덩이를 만지는 행위.
2018-04-05 졸업생 주축 용화여고성폭력뿌리뽑기위원회가 구글설문지로 재학생들 성폭력 경험 조사하여 국민신문고에 신고 후 조사와 징계 요구.
2018-04-06 재학생들이 학교 창문에 '#WITHYOU 당신과 함께 한다', 'WE CAN DO ANYTHING 우리는 무엇이든 할 수 있다' 등 포스트잇 스쿨미투로 지지표명. 학교측과 교사들의 2차 가해 계속 됨. 무죄추정의원칙을 언급하며 포스트잇을 떼라고 함. 학생들은 떼었다가 다시 붙히며 공론화 유지. 
서울시교육청 긴급회의, 경찰수사, 교육청 감사등 재학생 1130대상으로 성폭력 피해 전수조사. 그러나 학번, 이름, 전화번호 기입요구. 학교 및 교육청이 배치한 상담교사들이 학생들에게 상담에 부적절한  2차 가해 발언 "여러분, 요즘 미투 때문에 소란스럽죠?" "학생의 경위서 속 내용의 경우, 내가 교감이었어도 고소했겠다."등
2018-08 서울시교육청 특별감사 결과를 받아들여 용화학원은 교원징계위원회를 열어 가해교사 18명 징계(파면 1명, 해밍 1명, 계약해지 1명, 정직 3명, 견책 5명, 경고 9명(중복2명))
2018-09 졸업생 설문조사 시 성추행 피해 증언 38건, 교육청 전수조사 결과 186명 성폭력 피해진술(성적 접촉·행동·발언)로 고발되었던 가해교사 ㅈ씨가 징계취소 심사 청구
2018-12 가해교사 ㅈ씨 강제추행 혐의 불기소처분. 교육부 교원소청심사위원회는 구체적인 성폭력 관련 내용이 소명되지 않았다며 절차상 하자로 파면 징계 처분 취소. 
2019-01-25 용화여고는 복직한 ㅈ교사를 직위해제하고 재징계 절차 밟고 있음.
2019-01-30 '노원스쿨미투를지지하는시민모임' 서울북부지검 앞, ㅈ교사 불기소 결정 규탄 기자회견
*2003년 현 학교 상근이사이자 전 교장이던 당시 교감 ㅂ씨의 성추행을 교육청에 고발한 학생이 학교측의 교원명예훼손고발로 퇴학처분, 피해학생 옹호 교사 퇴직.</t>
    <phoneticPr fontId="1" type="noConversion"/>
  </si>
  <si>
    <t>일신여자상업고등학교
(서울학원재단)</t>
    <phoneticPr fontId="1" type="noConversion"/>
  </si>
  <si>
    <t>홍보부 OO선생님: 노트북 사이트 기록에 고등어 검색기록, 자위 영상 기록, 교무실에서 야동 시청, 학생들 다리 촬영(다리 패티쉬) 등</t>
    <phoneticPr fontId="1" type="noConversion"/>
  </si>
  <si>
    <t>2019-04-25 송파경찰서, 서울학원재단 내 교사 5명 아동복지법 위반 혐의로 기소의견으로 검찰 송치</t>
    <phoneticPr fontId="1" type="noConversion"/>
  </si>
  <si>
    <t>일신여자중학교
(서울학원재단)</t>
    <phoneticPr fontId="1" type="noConversion"/>
  </si>
  <si>
    <t>"여성가족부가 있는 나라는 우리나라 밖에 없다. 우리나라 여자가 제일 지위 높다."
"여자가 다 없어졌으면 좋겠다."
이름표 빼고 다니라면서 직접 빼주며 가슴을 만짐. 여자화장실에 아무렇지 않게 드나듦.
2019-04-25 송파경찰서, 서울학원재단 내 교사 5명 아동복지법 위반 혐의로 기소의견으로 검찰 송치</t>
    <phoneticPr fontId="1" type="noConversion"/>
  </si>
  <si>
    <t>김선생님은 학생의 거부에도 불구하고, 학생을 억지로 껴안으며 머리를 잡아당기는 행동을 하였음</t>
    <phoneticPr fontId="1" type="noConversion"/>
  </si>
  <si>
    <t>잠실여자고등학교
(서울학원재단)</t>
    <phoneticPr fontId="1" type="noConversion"/>
  </si>
  <si>
    <t xml:space="preserve"> 해임</t>
  </si>
  <si>
    <t>성희롱적 발언 및 불필요한 신체접촉을 함</t>
    <phoneticPr fontId="1" type="noConversion"/>
  </si>
  <si>
    <t>새벽에 술을 마시고 와 학생들 다리를 더듬고 주무르며 "함께 자러 가자" 발언.
"너도 우유 나오게 해줄까?"
"너희도 열달 동안 배부르게 해줄까?"
"머리 안 좋고 얼굴도 안돼서 공부 안 하면 천호나 미사리에 가야 한다."
"너희는 공부를 못하니까 얼굴이 예뻐야 좋은 남자랑 결혼할 수 있다."
"'볼'이라는 단어는 공이라는 뜻만 있는 게 아니라 남자의 성기를 가르키키도 한다"며 성기 중 고환이 어디에 있는지 구체적으로 설명.
"애마부인은 말을 타고 큰 가슴을 출렁출렁거리며 다니는 여자"
"너희들도 언젠가 커서 황홀한 첫경험을 하게 되겠지"
"연예인 돼서 망하면 XXX처럼 된다:" ㅇ교사는 고인이 된 연예인 언급이 익명게시판에 발언이 게시되자 제보자 색출하려 함. 
"여학생인데 왜 화장을 하지 않냐" 졸업사진 촬영일에 화장 안 한 학생에게 발언.
"씨발년아" 교복을 입고 오지 않은 학생에게 발언.
학생들 명찰검사 하며 "속옷까지 보여달라"
"바바리맨이 나타난 이유는 너희가 치마 안에 체육복을 입고 나가서 교문 밖에서 치마를 벗는 게, 바바리맨들을 자극시켰기 때문이다." 체육과 ㅇ교사는 학년대의원회에서 성추행범이 아닌 피해자들에게 책임 전가 발언. 
2002-05-04 13년전 성추행 사건으로 잠실여고에서 일신여상으로 전직. 현재 잠실여고 재직중인 ㄱ 교사 발언. ㄱ교사 성희롱 발언을 접한 학부모단이 ㄱ교사의 퇴직과 학교측 사과 요구. 같은 재단의 다른 학교(일신여상, 일신여중)에도 보내지 말 것 요구.
2002-05-06 ㄱ교사를 재단 내 타학교로 전출. 해당 학생들이 졸업할 때까지 잠실여보로 이동 금지.
2018-09-20 서울시교육청 교사들에게 성인식개선 촉구 및 학부모에게 미투상황 알리도록 지시. 그러나 학교의 묵인. 서울시교육청 관계자 “A여고 교장이 문제가 된 교사들에게 서면으로 경고를 줬다고 보고는 받았다”면서 “교육청이 가정통신문 배포 등을 제안했음에도 학생과 학부모에게 안내가 없었다는 점은 큰 문제이다. 다시 한 번 점검하겠다”고 말했다. 그는 다만 “교육청이 징계를 권고해도 사립학교에서 이를 거부하면 교육청이 다른 제재를 할 수 있는 방법이 많지 않다” 인터뷰(파이낸셜뉴스 018-11-07) 
2019-02 서울시교육청 특별감사 결과 교사 징계를 학교에 권고. 그러나 학교가 징계 절차 중이라며 
새학기 되자 가해교사 4명 교단으로 복귀.
2019-04-25 송파경찰서, 서울학원재단 내 교사 5명 아동복지법 위반 혐의로 기소의견으로 검찰 송치</t>
    <phoneticPr fontId="1" type="noConversion"/>
  </si>
  <si>
    <t>간호사 하면 의사랑 결혼할 수 있다' 등 일부 선생님들이 인권 침해의 소지가 있는 발언</t>
    <phoneticPr fontId="1" type="noConversion"/>
  </si>
  <si>
    <t>"요즘 미투 운동이 대세인데 조민기를 탓할 게 아니라 나 자신을 돌아봐야 한다고 생각해. 유치원 애들이 서로 뽀뽀하는 것도 미투 운동 해야 되는 거 아닌가?"
"내 친구는 안 예쁜데도 사장 부인이 됐다. 여자는 남편 얼굴이랑 키 따지면 안 된다. 예뻐져야 한다고 하는 건 다 이유가 있다."
"내가 예전에 아토피가 심한 한 학생에게 너 에이즈냐 라고 했는데 그 학생이 울어서 엄청 당황했다. 아직도 내가 그정도로 잘못한지 모르겠다."
"여자는 어리나 나이가 많으나 다 명품을 좋아한다."
(결혼을 일찍 한 동료 교사에게) "여자가 발랑 까져서 시집 일찍 가네."
"외국 여자들은 안 그러는데 한국 여자들은 꼭 스파게티를 숟가락에 얹어서 먹더라." (한 학생이 일반화 하지 말아달라고 부탁, 그 학생 불러내서 혼냄)
"여자 애들은 예쁜 애 칭찬하면 꼭 질투하더라."
"너 그렇게 키 커서 시집 어떻게 갈래?"
"내가 예전에 남자한테 맞고 있는 여자를 봤는데 끝까지 안 구해줬다."
(한 학생에게 고민 없냐고 묻다) "안 예뻐도 고민이 아니야?"
(하이파이브를 하려는 학생에게) "미투 걸릴까봐 안 해."
(페미니즘에 대해 발표한 학생에게) "너 메갈이니?"
(생리통 때문에 체육을 못하겠다는 학생에게) "여자는 생리하는 거 티내면 안 돼."
"혼전순결 할 사람 다 손 들어봐. (한 명이 손을 들자) 나 때는 한 명만 혼전순결 아니라고 했었는데 너네는 한 명만 혼전순결이니? 남자는 다 늑대다."
"세상에는 세 개의 성별이 있다. 남자, 여자, 그리고 아줌마."
(학생들이 곧 가게 될 수련회의 숙소에 개인 화장실이 없어 대중목욕탕에서 다같이 씻어야 한다는 것을 알려준 후 학생들의 반응이 좋지 않자) "너네 어차피 나중에 결혼하면 남편들한테 몸 다 보여주고 그럴 거면서 여자들끼리 같이 목욕하는 게 뭐 어때서 그러냐."
(이후 "여기서 더 말하면 성희롱이니 그만하겠다" 라고 덧붙임)
"예쁘게 생긴 애가 왜 이렇게 까칠해."
(자습하자는 학생에게) "그럼 나한테 애교 부려봐."
(시험 기간에 두 학년이 섞여있는 반으로 감독을 와서) "확실히 1학년들이 프레쉬(fresh) 하네."
"참하게 생겨서 딱 종갓집 며느리감이야. 아, 이거 성희롱인가?"
(복도에서 큰소리로 웃고 얘기하는 학생들에게) "너희는 여고생답지 못하다."
(한 학년 전체가 참여한 예배의 설교에서) "조민기의 장례식에 조문을 갔다며 남자 연예인들을 욕하는 것은 선량하고 죄 없는 사람을 욕하는 것이다." (후에 조민기에게 대중이 가한 질타가 마녀사냥이라는 식의 설교가 이어짐)
"가정에서 나 혼자 남자고 여고에 근무 중이라 주변에 여자 밖에 없어서 내가 여성스러워졌다. 잘 삐지고 잘 울게 되었다."
(젊은 여자 선생님이 원피스를 입고 출근하자) "한 번 삥 돌아보세요."
(수업 시간에 핸드폰을 압수 당한 학생들에게 수업이 끝난 후 폰을 돌려주고는, 어깨를 꽉 붙잡고 본인 몸에 밀착시키며 훈계)
(바르게 앉아있음에도 똑바로 앉으라며 척추를 쓸고 등을 만지는 등 자세 교정이라는 명목으로 학생들을 성추행)
(현재 정년 퇴직): (노래 선교단 학생들에게) "너희는 내놓은 몸이다."
(수업 도중 갑자기) "동성애는 죄다. 나는 내 아들이 동성애 한다고 하면 때려 죽일 거다."
(수업 도중 아빠가 평소에 집에서 학생 자신의 의견을 잘 수용해 주는지 / 그렇지 않은지 각각 손을 들게 시킨 후 한 번도 손을 들지 않은 학생들에게) "너희는 부모가 없니?" (이후 분위기가 싸해지자 황급히 수업을 진행)
"나는 예쁜 애들만 보면 자꾸 시비 걸고 싶더라."
"너희는 정신여고 학생이니까 정신대 가야 돼."
(평소 하늘색 반바지를 입은 아이를 '하늘색 반바지'라고 부르는 등 특징을 하나씩 잡아 학생들을 이름이 아닌 별명으로 부르는데 다리에 깁스를 하여 수업에 참여하지 못하는 학생에게 장애인이라고 별명을 붙이고 실제로 그 별명으로 학생을 부름)
(학생들에게 마스크를 쓰고 다니라고 당부하며) "너희는 임신을 해야할 몸이기 때문에 몸조심 해야 한다."
(수업 도중 학생들에게) "내가 나이 들면 우리 집에서 집안일 해주다가 나 죽으면 내 돈 가져가라."
(예체능 쪽으로 활동을 해온 학생에게 '여배우'라고 별명 붙이고) "미투 운동 하고 있어? 요즘 여배우들이 미투 운동 많이 하잖아."
(신체검사 하는 날 똥머리를 하고 온 학생에게) "얌생이 같은 년아."
(130주년 기념 무용회에서 중학교 무용부의 공연을 보며) "내가 조금만 젊었어도 쟤네를 꼬실 수 있었다."
(문학을 가르치던 중 부인이 바람을 피웠다는 내용이 나오자) "때려 죽이러 안 가고 뭐하나."
(수업 도중 학생이 상품 판매와 관련된 부분의 지문을 읽자) "물건이 ○○이(지문을 읽던 학생)처럼 예뻐야지 ◇◇이(같은 반의 다른 학생)처럼 생기면 물건이 잘 안 팔려."
(수업 도중 반에서 혼자 있길 좋아하는 학생에게) "너 네가 왕따 당하는 건 아니? 너 친구 없잖아."
(체육 수업 도중 멀리 떨어져 있던 자신을 큰소리로 부르는 학생에게) " 어디 소리를 질러 기집애가 하늘 같은 선생님한테."
(사회•문화 개념 중 낙인론을 가르치며) "낙인론의 예시로는 조민기의 자살이 있다. 미투 운동 때문에 사회에 낙인이 찍혀 자살을 하게 된 피해 케이스이다. 반성할 시간도 안 주고 낙인을 찍어버리니 피해가 발생하게 되는 거다."
(수업 도중) "너네 생기부(생활기록부)에 잘 적히고 싶으면 ○○이(반 1등)한테 잘 해라."
"여자의 매력은 은닉이라 모두 히잡을 써야 한다. 자꾸 노출을 하면 신비감이 떨어진다. 누가 만나자고 할 때 웰컴 하면서 따라가면 매력이 떨어지니 약속이 있다고 하며 튕겨라."
(학교 내 수련회에서의 성교육 도중) "김치녀가 되면 안 되는 거야.", "김생민도 참 승승장구 했었는데···.", (태아 머리에서 피가 흐르는 장면이 담긴 '낙태는 살인이다' 라는 영상을 틀어줌)
"너네 지금 다들 엄청 예뻐. 진짜 지금이 제일 예쁠 때야. 너네 곧 꺾여."
"3학년 언니들 얼굴 좀 봐봐. 누렇게 뜨고 보름달 만해져서 언제 떠서 올라갈지 모르겠어."
"네가 뚱뚱한 이유는 네가 게을러서야."
(고전시가에서 기생이 나오는 대목을 설명하며) "술집 가서 아가씨들 길들이기가 쉬워? 처음부터 웰컴 하기는 어려운 거야." -2018년 4월 11일, 12일 (두 반에서 똑같이 말함)
(질의응답 중 학생이 목사가 성추행을 했다는 사실이 믿기지 않는다고 하자) "목사도 성추행 할 수 있지."
"우리가 엄마한테 바라는 게 뭐가 있지? 집을 깨끗하게 청소해주세요, 제 옷 빨아주세요, 맛있는 밥을 해주세요, 오늘은 이 반찬을 해주세요, 아빠한테는 바라는 게 뭐가 있어? 이거 사주세요, 용돈 주세요,"
(체육복 점퍼 안에 조금 파인 티셔츠를 입은 학생에게) "내가 네 가슴 보면서 수업해야겠니? 체육관 한 바퀴 더 뛰어라."
"먹을 거 먹고 싶으면 은밀하게 와라. 혹시 모르잖아, 윙크라도 하면 내가 사줄지. 나 돈 많아."
(화장을 한 학생에게 삿대질을 하며) "너 사람 새끼 같지 않아, 짐승 새끼 같아." (이후 어깨를 세게 치고 속눈썹을 손가락으로 들어 올리며 '짐승 새끼 같다'는 말을 반복함)
수업시간마다 전체 공지라며 "젊은 남자선생님들이 눈 둘 곳이 없다며 김마리아관 강당에서 진행되는 종교 행사나 조회 행사등에서 다리를 벌리지 말라"며 공지하셨고 수업시간에도 쩍벌을 하지 말라는 공지가 계속적으로 학생들에게 들렸습니다. 
(반에서 다 같이 장애인 인식 개선에 관한 드라마를 시청하던 중 자폐아인 주인공의 비장애인 친구로 등장한 조금 오바하는 캐릭터인 여학생을 보며) "쟤도 장애인 아니냐?" 
(한 학생을 가리키며) "○○이는 부잣집 딸 같기도 하고 가난한 집 자식 같기도 하다. 부잣집 딸은 피부가 하얘서고 가난한 집 자식은 살이 쪄서다."
(윤동주 시인의 작품을 가르치다) "일제 시대 여자들은 다 정신대에 끌려갔다. 요즘 인원으로 치면 정신여고는 다 가는 거다. 정신대니까."
“너네 대학가서 남자친구 사귀지 말아라. 다 익은 열매는 따먹힌다.”
(학생 두 명이 떠드는 것을 보고) "너네 왜 서로 좋아 죽어서 애무하냐?" (학생들이 항의하자) "한 마디 한 거 가지고 왜 그러냐."
(모의고사 감독 탐구 과목 응시 전 쉬는시간에)"너네는 애를 낳아야 돼." (한 명씩 호명하며) "○○이는 몇 명 낳을 거야?" (학생이 낳지 않을 거라 답하자) "안 돼. 애 낳아야 돼. □□이는 애 몇 명 낳을 거야?" (두 명이라고 답하자)"안 돼. 애 셋은 낳아야 돼." (이후 계속 질문을 반복)
(동성애에 대해 어떻게 생각하느냐 물으며 찬성하면 손을 들라고 시킨 후 여럿이 손을 들자 당황하며) "동성애는 옳지 않다. 그것들은 더럽고 용서 받을 수 없는 존재다."
(교과서에 실린 안부를 묻는 대화의 예시 문장인 ‘재호야, 많이 아파?’를 보고) “어, 이거 많이 야한데." (이후 학생들의 반응이 싸늘하자) "내가 커피를 많이 마셔서 정신이 없다."
(3회에 걸친 장애인 인식 교육 수업 도중 끊임 없이 장애인들의 발언과 표정, 행동 등을 흉내내며) "장애인들이 그린 수채화는 ‘침채화’(장애로 인해 침을 많이 흘리는 증상을 가진 장애인들을 겨냥함)나 다름 없다."업로드 후 사과.
(현재 정년 퇴직): (단상에 앉아있던 학생의 엉덩이를 찌르고 뭐하는 짓이냐며 묻는 학생에게) "추행~!" (이후 아무 일 없다는 듯 지나감) 
(다른 반에서 자신의 동성애 관련 발언이 욕을 먹었다고 화내며) "동성애는 죄악이 맞지 않느냐." (학생들이 반대 의사를 보이자 남성 동성애자들의 성교에 대한 왜곡된 이야기를 시작, 성교를 적나라하게 설명함) (이후 학생들이 불편함을 느끼는 것을 보고) "너희 이런 거 가지고 지금은 불편해해도 나중에 동창회에서 만나면 절반 이상이 낙태를 한 번쯤 했을 거다." 
(입술을 진하게 바른 학생들을 보며) "입술이 빨가면 술집 여자 같다." (이후 곧바로 사과)
"여학생은 교복이 긴 게 더 예쁘다. 자전거 탈 때 다리가 드러나는 게 섹시하다."
(학생들과 장난치다) "너네 미투에 나 올리는 거 아니냐, 이러다 막 나 미투에 올라오는 거 아니지 어?"
(반의 위생 상태가 돼지우리 같다고 하며) "너희는 돼지새끼들이다." 
(미혼모에 대한 영상을 보고 의견을 적으라는 수행평가 시간, 남성의 책임은 배제되고 있는 것 같다고 적어 제출한 학생에게) "그건 남성의 일이니 너희가 신경 쓸 것이 아니다." (이후 혼전순결을 강조) 
2018-12-03 학생들은 고발의 내용이 담긴 대자보와 현수막 등을 제작해 개제.
2018-12-06 학교측이 대자보와 현수막 훼손. 교육청이 감사에 들어갔으며, 학생들 대상의 전수 조사 및 전 교사의 대면 사과도 실시했다.
2018-12-12 가해교사 사과이후 서울시교육청 장학사 파견, 재학생 위주로 전수조사완료. 경찰조사
2019-03-29 스쿨미투 공론화 후 해임요구위원회 졸업 이후에도 재학생 지원 지속 공지.
2019-04-05 졸업생 및 재학생으로 꾸려진 '학생인권위원회(가칭)' 과 재발 방지 대책 약속 지켜지지 않음. 교육청의 징계 및 경찰 처벌을 기다리고 있음.
2019-04-23 교육청은 학교측에 교사들의 처벌 결과를 통보했으나, 처벌 절차를 밟는 중이라고 공론화측이 통화함.</t>
    <phoneticPr fontId="1" type="noConversion"/>
  </si>
  <si>
    <t>"(유리천장 설명하며) 여기가 정의회사고, 너희들이 다 임신하면 교장이 너희에게 휴가주고 돈도줘야한다 이래서 여성직원을 잘 안 뽑는것이다"
"정의 학생들은 싸가지 없다, 죽여버릴 거다"
"예체능하는 여자애들은 닭대가리이고 미개하고 멍청하다."
"여자가 결혼하면 남자에게 맞춰야 한다."
"(본인 만년필과 자료들이 사라졌다며 아이들에게) 아무래도 생리하는 여자 학생이 훔친 것 같다. 여자는 생리를 하면 도벽이 생긴다."
"나는 잘리기 싫다, 너네는 미투 안 할거지?"
"(바바리맨 개그에 학생이 웃지 않자) 너 같은 애들이 미투를 한다."
"(머리에 고데기 한 학생에게) 업소 나가냐?"
"입술 크면 남자애들이 좋아해"
"(저출산 고령화를 이야기하며) 너희들은 결혼을 일찍 해야하고 남편의 말을 잘 따라야 한다. 여성이 노산을 하면 아이가 멍청해진다. 요즘 아이들이 멍청한 이유는 다 여성의 노산 때문이니 여성들이 책임감을 가지고 이 문제를 해결해야 한다."
"수업시간 질문에 대한 답이 try 여서 학생이 답을 맞추자 교사가 바지춤을 잡으며 "오늘 나 트라이 입은 거 어떻게 알았어?"
"너랑 사귀어 보고 싶다."
"여자는 애를 낳지 않을 거면 지구밖으로 나가라"
"성이 영어로 무엇이냐, 젠더 말고 다른 단어를 말해라"며 학생들이 '섹스'라고 답하도록 함.
"(수업시간에 조는 학생에게) 여기가 모텔이냐"
"비혼은 비정상적인 삶"
"집안일은 당연히 여성이 해야하는 것이다. 자신이 가끔 장보는 것이 잘못된 것."
"내가 등산하는 건 건전한 취미이지만 아내가 책 읽는 건 얄밉다. 그 시간에 청소나 했으면 좋겠다."
"(치마 안감에 생리가 묻어서 체육복으로 갈아입자 혼내며) 치마 밖까지 빨갛게 젖어야만 체육복으로 갈아입을 수 있다."
"(학생들에게) 우리가 무슨 사이야? (대답 못하면) 남녀사이지~"
불필요한 신체접촉, 학생들이 마시던 물을 마시고, 학생 립밤을 빌려 바름. 
몸살에 걸려 담요를 두르고 있는 학생을 보고 욕하며 계단에서 머리채를 쥐고 잡아당김.
타자를 치는 학생을 뒤에서 안는 듯 하며 허리를 만짐. 
학생의 치마가 불편하지 않냐, 치마를 단추로 고정시키냐며 하복을 들춤.</t>
    <phoneticPr fontId="1" type="noConversion"/>
  </si>
  <si>
    <t>-</t>
    <phoneticPr fontId="1" type="noConversion"/>
  </si>
  <si>
    <t>2018.4.22.경</t>
    <phoneticPr fontId="1" type="noConversion"/>
  </si>
  <si>
    <t>여자는 생리하면 도벽이 생긴다, 입술이 크면 남자가 좋아한다.
짧은 치마를 입거나 화장을 하는 학생에게 “술집 여자 같다, 몸 팔러 가냐”
여름에 목이 늘어난 반팔 티셔츠를 입은 학생에게 “나한테 가슴 보여주려고 반팔만 입었냐”
미투 운동 비하 발언(“끼 있는 애들이 먼저 아양 떨어 놓고 미투라고 한다”)</t>
    <phoneticPr fontId="1" type="noConversion"/>
  </si>
  <si>
    <t>2018.7.30.경</t>
    <phoneticPr fontId="1" type="noConversion"/>
  </si>
  <si>
    <t>2016년, 교사가 학생에게 화분에 줄 물을 떠다달라고 부탁하는 과정에서 ‘내가 여자 화장실에 들어갈 순 없으니 치마 좀 벗어줄래? 내가 입고 들어갔다가 올게’라고 말함</t>
    <phoneticPr fontId="1" type="noConversion"/>
  </si>
  <si>
    <t>조는 학생을 안마를 하거나 노골적으로 등을 쓸면서 속옷끈을 만지며 깨움.
교복치마 윗부분이 뒤집혀있어 펴준다며 허리부터 치마 안으로 손을 넣음.
교사와 학생간 연애담을 이야기하며, 자신은 학생들도 여자로 볼 수 있다, 지금 내가 하는 이야기 여기서만 할 건데 유출되거나 소문 퍼지면 너희들에게 벌점을 주겠다 협박.
스키니진을 입은 학생에게 이렇게 얇은 바지에 허벅지를 넣었냐며 만져봐도 되냐며 쓰다듬음.
학생들에게 안마를 핑계로 교복에 손을 넣어 만짐. 아동성애물 만화 소지.
어깨를 툭툭 치며 손으로 등을 뤁고 브라 후크와 끈을 만짐. 
학생이 원치 않는 안마를 해주고 자기도 해달라며 억지로 학생 손을 자기 몸에 올림.
학생들에게 안마를 시킴. 학생의 팔뚝 안쪽살을 자주 만짐. 훈교하며 학생 스스로에게 콧구멍에 분필을 넣으라 하고 이행하지 않으면 출석부로 머리를 세게 내리침.
"남자의 다리는 두 개가 아닌 세 개" 
"얼굴이 통통해서 몸도 통통할 줄 알았는데 각선미가 이쁘다"
"운동장에 텐트 쳐놓고 자자, 우리집 놀러와라, 과외해주고 맛있는 거 사줄게"
"춘향이 그네를 탈 때 흐니 다리를 보았다."
"춘향은 속바지를 입지 않았다"
"(학생과 학생부종합전형 상담 중) 나는 네가 애 낳아올까봐 걱정 된다"
"(춘향전 '이리오너라 업고 놀자' 언급하며) 정말로 순수하게 업고만 놀았을 거 같냐."
"(청소를 시키며) 속옷이 바닥에 비칠 정도로 반짝잔짝 깨끗하게 닦아라"
"넌 얼굴이 에쁘니까 기자나 해"
"ㅇㅇ이는 신비주의 컨셉이야? 예쁘기만 한 줄 알았더니"
"ㅇㅇ이는 몸매가 정말 좋다, ㅁㅁ이는 아줌마 같다, ㅇㅇ이는 이마가 넓다"
"(학생들끼리 장난으로 엉덩이를 툭툭 치자) 그렇게 엉덩이를 조물딱거리지 말아라, 나도 만지고 싶잖아."
"내 이상형은 어리고 가슴 큰 여자. 여자는 학벌이나 연봉이 조금 모자라더라도 예쁘면 난 좋다."
"여자애들이 생리하면 냄새가 난다."
"교무실에서 내가 속옷 팔테니까 생리할할 때 사가라"
"빨간집(성매매업소 아냐? 수업시간에 예쁘장한 얼굴에 수업 잘 안 듣는 학생을 보면 그 술집 언니들이 생각난다."
"공부가 안 될 땐 그 빨간집 언니들을 생각해라"
"몸매가 참 예쁘다. 골반이 있어서 들어갈 데 들어가고 나올 데 나왔다."
"애교를 보여주면 맛있는 걸 사주겠다"
"살이 빠진 것 같다" 며 학생의 볼, 어깨, 가슴, 골반을 빠르게 만짐. 다른 학생들도 있었고, 담임도 있어 신고요청했으나 묵살 당함.
"여자는 어린 게 최고다. 근데 너희들은 얼굴이 안 돼서 어려도 문제다. 그러니 젋고 이쁜 고모나 이모 있으면 소개 시켜달라."
3학년 담임을 맡을 것이라 으스대며 대학입시나 생기부로 위협.
학생들이 교사 생일을 맞아 준비한 파티 정리 중 풍선처리를 고민하자 학생과 가슴 사이에 풍선을 넣고 안아서 터트리자 제안함.
살이 찐 건 만져보면 안다며 허리를 만짐.
학교에서 실내화 대신 운동화를 신었다고 학생의 머리를 운동화로 침.
2018-09-13 H교사 강제추행으로 형사고소, 경찰 기소의견 검찰 수사중임을 공론화
2018-09-17 담당검사가 가해자와 피해자의 진술이 상이하고 형평성을 고려해 양쪽 다 거짓말탐지기 검사 기소 중지 상태.(기사참조)</t>
    <phoneticPr fontId="1" type="noConversion"/>
  </si>
  <si>
    <t>2018.3.30.경</t>
    <phoneticPr fontId="1" type="noConversion"/>
  </si>
  <si>
    <t>안마 핑계로 학생 교복에 손 넣고 신체 만진 男교사</t>
    <phoneticPr fontId="1" type="noConversion"/>
  </si>
  <si>
    <t>해임</t>
    <phoneticPr fontId="20" type="noConversion"/>
  </si>
  <si>
    <t>2018.3.28.경</t>
    <phoneticPr fontId="1" type="noConversion"/>
  </si>
  <si>
    <t>“교사가 학생·동료 성희롱·추행”, 졸업생이 국민권익위에 민원제기</t>
    <phoneticPr fontId="1" type="noConversion"/>
  </si>
  <si>
    <t>장난을 핑계로 겨드랑이와 가슴 사이를 꼬집거나 칭찬이라며 엉덩이를 토닥거림. 
브라끈을 튕김.
컴퓨터 하며 마우스 위 학생 손에 깍지를 끼우며 마우스를 흔듦.
학생들이 대답하지 않는다며 수업 도중 각목을 꺼내 바닥에 내려침. 세 동 강이 나 끝이 날카로워진 각목을 들어 학생들 얼굴에 갖다대며 위협함. 
학생들 무릎을 만지거나 어깨동무, 무릎이나 파을 툭툭 침.
"넌 뚱뚱하고 다리가 말랐다"며 외모 평가.
"다리 오므려. 가랑이 사이 보인다. 조개 보인다"
"(생활복 단추 하나 풀렀다고) 나를 유혹하는 거냐"
"(학생들이끼리 손을 잡거나 붙어있으면) 니네 레즈야? 나는 동생애가 싫다. 눈에 띄지 않았으면 좋겠다."
"떨거지, 빠가새끼"
"생리혈 냄새 난다, 조개네"
"너네 담임선생님 야들야들하게 생겼다."
2010년에도 같은 교사가 성희롱 성추행 의혹에 학생과 학부모가 문제 제기, 학교 운영위원회 관계자가 시교육청에 민원을 제기한 바 있음. 그러나 교사가 학생과 학부모에게 사과해 사안이 종결됐다는 미온적 답변 받았었음. 해당 학교에서 일했던 한 교사가 같은 교사에게서 성희롱 성추행 피해가 있었음을 SNS에 고발.
2018-03-24 졸업생이 ㄱ 교사가 동료 교사와 학생들을 대상으로 수년간 성희롱·성추행을 한 의혹이 있으니 이를 조사해달라는 내용의 민원을 국민권익위원회에 제기. 서울시교육청 강서양천교육지원청은 교감 등 학교 관리자 소환, 엄정 대응 지시. 
2018-04-10 학교 성희롱진상규명위원회 꾸려 3학년 학급 대표를 모아 ㄱ 교사에 의한 성희롱. ·성추행 피해 진술을 듣는 종합 간담회 실시. 해당교사 직무 정지 및 학생들과 격리 조치.
2018-04-12 공론화 계정이 성추행 제보 받기 시작
2018-04-16 가해교사 중 한 명 사직서 냈다는 제보.
2018-04-17 서울시교육청 특별감사팀 학생 및 교직원에게 직접적인 피해/목격 사실을 이메일로 제보하도록 전체문자메시지 발송. 피해제보 기간 2018-04-17(10:00)~2019-04-19(12:00). 당시 학교로 특별감사관이 학교본관 3층 회의실에 조사관들 파견되어 있다며 피해사실 고발 독려했으나 직접 목격이나 피해가 아닐 경우 발언 자제 요청. 
2018-04-19 공론화계정이 신고를 독려하나 증인으로 나서는 피해자가 없거나 증언하겠다고 나서도 학부모가 허락하지않는 경우가 있어 피해신고가 어려운 정황.</t>
    <phoneticPr fontId="1" type="noConversion"/>
  </si>
  <si>
    <t>SNS상 피해사례(서울시교육청 1차 정보공개_190327)</t>
    <phoneticPr fontId="1" type="noConversion"/>
  </si>
  <si>
    <t>해당 없음 (학생 간 사안)</t>
    <phoneticPr fontId="1" type="noConversion"/>
  </si>
  <si>
    <t>정치하는엄마들 조사 피해사례 2019년</t>
    <phoneticPr fontId="1" type="noConversion"/>
  </si>
  <si>
    <t>"여자는 다리가 보이게 치마를 입어야 아름답다."
"머리가 긴 남자는 여자애 같다. 선도위원회를 열어야 한다."
"(여교사들에게) 선생님이 살 찐 것 같다. 선생님들은 날씬해야 한다."
"기모스타킹을 신지 말아라. 여학생은 니트 조끼를 입지 말아라."
"표정이 마음에 안 든다. 웃어라."
"가슴은 충분히 크니까 다이어트할 때 가슴살 안 빠지게 잘 해야 한다. 여자는 가슴이 매력"
"여자가 숏컷을 하면 남자 같아서 안 된다. 머리를 길러라."
"여러 겹 껴입어야 강간이나 성폭생을 당할 때 더 안전하다."</t>
    <phoneticPr fontId="1" type="noConversion"/>
  </si>
  <si>
    <t>(퇴직불문)</t>
    <phoneticPr fontId="1" type="noConversion"/>
  </si>
  <si>
    <t>해당 없음(졸업생이 워마드 사이트에 올린 글을 하루만에 삭제)</t>
    <phoneticPr fontId="1" type="noConversion"/>
  </si>
  <si>
    <t>(계약해지)</t>
    <phoneticPr fontId="1" type="noConversion"/>
  </si>
  <si>
    <t>일신여자상업고등학교 (서울학원재단)</t>
    <phoneticPr fontId="1" type="noConversion"/>
  </si>
  <si>
    <t>잠실여자고등학교 (서울학원재단)</t>
    <phoneticPr fontId="1" type="noConversion"/>
  </si>
  <si>
    <t>일신여자중학교 (서울학원재단)</t>
    <phoneticPr fontId="1" type="noConversion"/>
  </si>
  <si>
    <t>체육교사가 학생 허벅지를 만지며 잡고 일어남.
역사교사가 입술에 무얼 발랐냐며 학생의 입술을 만짐. 
"화단에 물 주는데 다 떨어졌네. 너 치마 벗어주면 내가 여자화장실에서 물 떠올게. 아님 너가 떠오던가."
"(지리수업시간중) 베트남 여자가 예쁘다"
"(자신의 아내 이야기를 하며) 남자는 한 번 잡은 물고기에게 관심을 주지 않는다."
"여성들은 모두 분위기 타는 것을 좋아한다."
"내가 양심이 있지, 너희는 안 건든다. 젊고 싱싱한 게 좋지만 너희는 너무 애기다."
2018-09-18 학생회임원만 교장 교감이 소집. 스쿨미투에 대한 해명. 학교측 전교생 대상 공식사과 요구.  
2018-10-04 교장이 1,2,3학년들에게 공식 사과. 위클래스나 건의함에 건의 요청. 공론화측은 가정통신문이나 아이엠스쿨 어플 등으로 학부모에게도 사실전달 요구. 가해교사는 건강상 나오지 않고 있다고 동료교사 발언. 학교측 징계처리 미확인.</t>
    <phoneticPr fontId="1" type="noConversion"/>
  </si>
  <si>
    <t>대진여자고등학교</t>
    <phoneticPr fontId="1" type="noConversion"/>
  </si>
  <si>
    <t xml:space="preserve">"여자는 ~~, 무슨 년~" 여성비하발언과 욕설을 일삼는 교사가 "나는 내후년에 퇴직한다, 얼마 남지 않았다"고 말하며 가해행동을 멈추지 않음.
"네가 여자냐 남자냐? 밖에 나가면 누가 널 여자로 보겠어?"
"못생긴 OO이는 ~~" "OO이는 못생겼지~~" 
"결혼 안 하려는 애들이 정상이 아닌거지."
"너는 엉덩이가 커서 안돼!"
성추행 교사를 신고하려는 학생에게 교사 두 명이 "미안하다, 원로교사라 건드릴 수가 없다"고 말함.
허리에 손감기, 신체접촉, 강제 백허그 등.
미술수업 후 작품을 수합시킨 학생의 뒤로 다가가 허리를 감싸고 이전에도 같은 학생을 성추행해옴. (당사자 증언 트윗: https://twitter.com/Daejingirlshigh/status/969204784015196160?s=20 )
2018. 3월 재학생이 운영하는 제보 페이지에 압박을 가하는 것으로 보여 졸업생이 운영하는 페이스북 페이지를 만들게 됨. (링크:  https://www.facebook.com/586164638413987/posts/586177401746044/ )
감사 미실시
</t>
    <phoneticPr fontId="1" type="noConversion"/>
  </si>
  <si>
    <t>"여자는 ~~, 무슨 년~" 여성비하발언과 욕설을 일삼는 교사가 "나는 내후년에 퇴직한다, 얼마 남지 않았다"고 말하며 가해행동을 멈추지 않음.
"네가 여자냐 남자냐? 밖에 나가면 누가 널 여자로 보겠어?"
"못생긴 OO이는 ~~" "OO이는 못생겼지~~" 
"결혼 안 하려는 애들이 정상이 아닌거지."
"너는 엉덩이가 커서 안돼!"
성추행 교사를 신고하려는 학생에게 교사 두 명이 "미안하다, 원로교사라 건드릴 수가 없다"고 말함.
허리에 손감기, 신체접촉, 강제 백허그 등.
미술수업 후 작품을 수합시킨 학생의 뒤로 다가가 허리를 감싸고 이전에도 같은 학생을 성추행해옴. (당사자 증언 트윗: https://twitter.com/Daejingirlshigh/status/969204784015196160?s=20 )
2018. 3월 재학생이 운영하는 제보 페이지에 압박을 가하는 것으로 보여 졸업생이 운영하는 페이스북 페이지를 만들게 됨. (링크:  https://www.facebook.com/586164638413987/posts/586177401746044/ )
감사 미실시</t>
    <phoneticPr fontId="1" type="noConversion"/>
  </si>
  <si>
    <t>“치마가 짧은 학생을 봤다.. 눈을 어디에 둬야  할지 모르겠다. 속이 다 보였다.”,“성폭행 피해자들은 옷을 야하게 입어놓고 할 말이 있나, 그 학생처럼 입으면 성폭행 당하는 것이다”라며 성폭행이란 심각한 범죄를 합리화 했다는 내용</t>
    <phoneticPr fontId="1" type="noConversion"/>
  </si>
  <si>
    <t>"사복을 입으려면 돼지증을 받아라"
"공부 열심히 해라. 안 그러면 외국에서 여자 사와야 한다."
"여자는 ㅇㅇ여대만 가면 된다. 시집만 잘 가면 된다."
"(여학생의 다리를 보고) 맛있겠다, 닭다리 같다."
"남학생들은 운동장에서 뛰어 놀고 여학생들은 앉아서 담소를 나누거나 알아서 놀아라."
"여자는 집안일을 하기 위한 존재"
"너는 예쁘지는 않은데 매력있다. 내 여자친구 닮았다." 
"너네가 기쁨조다."
"경상도 여자들이 '오빠양' 하는 거 되게 좋아한다."
"옛날에 어디서 어떤 여자가 남자한테 맞는 거 봤는데 말리지 않았다."
"까페에 다 아줌마들이다. 집안일 안 하고 놀기만 안다. 너네는 나중에 그러지 말라."
"동성애는 더러운 것"
"아파 죽더라도 공부하다 책상에서 죽어라."
"이 걸레같은 새끼들"
"간호사는 예쁜 미소가 중요한데 우리 반 여학생들 중에서도 할 만한 사람들 몇 명 있네"
"목사님 발언 중에서 성교육이라고 하면서 했던 말 중에 분만을 돕기 위해서는 남편이 젖꼭지를 애무해주는 방식이 있고 착상 후 3개월이 지나면 성관계를 할 수 있으며 임신 중 성관계는 아기를 낳는데 오히려 도움이 된다"
미술교사가 여학생들을 그려주겠다며 허락없이 머리카락을 만짐.
독어교사는 독일어의 남성형과 여성형을 설명하다 '근데, 요즘 이런 얘기는 미투 때문에 곤란하려나' 하며 희화화.
남학생들에게는 뛰어놀라고 하고 여학생들에게는 벤치에 앉아 서류 작업을 시킴.
전 교감 체육교사가 여학생들에게만 "운동을 하든, 공부를 하든, 놀든 통일해서 하라. 너희 때문에 남북통일이 안 된다" 당시 남학생들은 각자 할일 하고 있었음.
체육교사가 자습시간에 남학생은 밖에서 놀게 하고 여학생은 자습을 시키며 밖에 "미세먼지가 만하 남자아이들은 괜찮지만 여자아이들은 안 된다." 
ㅂ교사가 자신의 주먹에 학생 턱을 올리라며 안 하면 수행평가 점수를 깎겠다고 함.
열이 39도까지 올라 병원확인서를 제출한 학생에게 맹장수술 당일 배 부여잡고 야자 마친 선배 이야기 함.
2018-09-17 졸업생들에게 개별적으로 만나자고 지속적으로 연락하고 술을 사주고 성추행한 교사 사과문 게재.
교사 및 남학생들의 언어폭력과 성희롱, 반인권적 등이 트위터를 통해 고발됨. 남학생들은 단톡방을 만들어 여교사와 여학생들의 외모 품평을 하고 성폭력 사실까지 제보됨. 
학생회가 공론화 계정 지지
2018-09-17 학생회 스쿨미투 운동 관련 대응상황 1차 보고. 학생회가 미투 설문조사. 학교 측은 “SNS상에서 미투 폭로가 잇따르고 있다는 사실을 인지하고 있다”면서 “17일 부장교사 회의, 교직원 회의를 개최해 대응 방안을 논의하고 재학생을 대상으로 전수조사를 벌여 향후 징계 여부 등을 결정할 것” 모든 교사들은 교무실로 분리, 학생회 부원들이 단독으로 모든 교실에 들어가 배부 작성 수합을 모두 감독했고 결과도 자체 처리.
전교생 673명 중 592명 참여. 학생과 학생간 성희롱 문제는 '학폭위' 소관으로 전수조사에서 제외.
학교측 성고충처리위원회 발족 약속.
2018-09-19 학생회, 스쿨 미투 운동 관련 대응상황 2차 보고 
2018-10-07 학생회, 스쿨 미투 운동 관련 대응상황 3차 보고
2018-10-09 공론화 계정주는 가정통신문과 교육청으로 제보 공지 후 가해 교사 징계 결과 미확인 언급</t>
    <phoneticPr fontId="1" type="noConversion"/>
  </si>
  <si>
    <t>연도</t>
    <phoneticPr fontId="1" type="noConversion"/>
  </si>
  <si>
    <t>교사연번</t>
    <phoneticPr fontId="1" type="noConversion"/>
  </si>
  <si>
    <t xml:space="preserve">학교명
</t>
    <phoneticPr fontId="1" type="noConversion"/>
  </si>
  <si>
    <t>학교수</t>
    <phoneticPr fontId="1" type="noConversion"/>
  </si>
  <si>
    <t>2018년 스쿨미투 이후 2019년 재발</t>
    <phoneticPr fontId="1" type="noConversion"/>
  </si>
  <si>
    <t>2018년 스쿨미투 이후 2000년 재발</t>
    <phoneticPr fontId="1" type="noConversion"/>
  </si>
  <si>
    <t>동국대사범대부속여자고등학교</t>
    <phoneticPr fontId="1" type="noConversion"/>
  </si>
  <si>
    <t>교사성폭력 발생년도</t>
    <phoneticPr fontId="1" type="noConversion"/>
  </si>
  <si>
    <t>징계 대상 교사 (명)</t>
    <phoneticPr fontId="1" type="noConversion"/>
  </si>
  <si>
    <t>합계(명)</t>
    <phoneticPr fontId="1" type="noConversion"/>
  </si>
  <si>
    <t>NO.</t>
    <phoneticPr fontId="1" type="noConversion"/>
  </si>
  <si>
    <r>
      <rPr>
        <strike/>
        <sz val="8"/>
        <color rgb="FFFF0000"/>
        <rFont val="맑은 고딕"/>
        <family val="3"/>
        <charset val="129"/>
        <scheme val="minor"/>
      </rPr>
      <t>해임</t>
    </r>
    <r>
      <rPr>
        <sz val="8"/>
        <color rgb="FFFF0000"/>
        <rFont val="맑은 고딕"/>
        <family val="3"/>
        <charset val="129"/>
        <scheme val="minor"/>
      </rPr>
      <t xml:space="preserve">
(경고) 4명, (주의) 8명</t>
    </r>
    <phoneticPr fontId="1" type="noConversion"/>
  </si>
  <si>
    <t xml:space="preserve">학생에게 윙크 강요, 여학생들에게 나중에 주부가 되라고 말함, 미투관련 희화하는 발언 등
</t>
    <phoneticPr fontId="1" type="noConversion"/>
  </si>
  <si>
    <t>고등학교</t>
    <phoneticPr fontId="1" type="noConversion"/>
  </si>
  <si>
    <t>고등</t>
    <phoneticPr fontId="1" type="noConversion"/>
  </si>
  <si>
    <t>중등</t>
    <phoneticPr fontId="1" type="noConversion"/>
  </si>
  <si>
    <t>특수</t>
    <phoneticPr fontId="1" type="noConversion"/>
  </si>
  <si>
    <t>교과과정</t>
    <phoneticPr fontId="1" type="noConversion"/>
  </si>
  <si>
    <t>초등</t>
    <phoneticPr fontId="1" type="noConversion"/>
  </si>
  <si>
    <t>학교수(개)</t>
    <phoneticPr fontId="1" type="noConversion"/>
  </si>
  <si>
    <t>초등학교</t>
    <phoneticPr fontId="1" type="noConversion"/>
  </si>
  <si>
    <t>중등학교</t>
    <phoneticPr fontId="1" type="noConversion"/>
  </si>
  <si>
    <t>특수학교</t>
    <phoneticPr fontId="1" type="noConversion"/>
  </si>
  <si>
    <t>비고</t>
    <phoneticPr fontId="1" type="noConversion"/>
  </si>
  <si>
    <t>유치원, 초등학교, 중학교, 고등학교, 전공과</t>
    <phoneticPr fontId="1" type="noConversion"/>
  </si>
  <si>
    <t>혐위취소</t>
    <phoneticPr fontId="1" type="noConversion"/>
  </si>
  <si>
    <t>소청심사</t>
    <phoneticPr fontId="1" type="noConversion"/>
  </si>
  <si>
    <t>합 계(명)</t>
    <phoneticPr fontId="1" type="noConversion"/>
  </si>
  <si>
    <t>징계종류</t>
    <phoneticPr fontId="1" type="noConversion"/>
  </si>
  <si>
    <t>혐의</t>
    <phoneticPr fontId="1" type="noConversion"/>
  </si>
  <si>
    <t>백분율(%)</t>
    <phoneticPr fontId="1" type="noConversion"/>
  </si>
  <si>
    <t>징계취소(소청심사)</t>
    <phoneticPr fontId="1" type="noConversion"/>
  </si>
  <si>
    <t>징계 내용</t>
    <phoneticPr fontId="1" type="noConversion"/>
  </si>
  <si>
    <t>성폭력 내용</t>
    <phoneticPr fontId="1" type="noConversion"/>
  </si>
  <si>
    <t>[연도별 학교 성폭력 처리 현황]</t>
    <phoneticPr fontId="1" type="noConversion"/>
  </si>
  <si>
    <t>[연도별 징계 현황]</t>
    <phoneticPr fontId="1" type="noConversion"/>
  </si>
  <si>
    <t>[연도별 성폭력 현황]</t>
    <phoneticPr fontId="1" type="noConversion"/>
  </si>
  <si>
    <t>언어폭력</t>
    <phoneticPr fontId="1" type="noConversion"/>
  </si>
  <si>
    <t>시각 폭력</t>
    <phoneticPr fontId="1" type="noConversion"/>
  </si>
  <si>
    <t>신체 폭력</t>
    <phoneticPr fontId="1" type="noConversion"/>
  </si>
  <si>
    <t xml:space="preserve">명지고 </t>
    <phoneticPr fontId="1" type="noConversion"/>
  </si>
  <si>
    <t>https://twitter.com/mgh_school</t>
  </si>
  <si>
    <t>번호</t>
    <phoneticPr fontId="1" type="noConversion"/>
  </si>
  <si>
    <t xml:space="preserve">ㅇㅁㅅ </t>
    <phoneticPr fontId="1" type="noConversion"/>
  </si>
  <si>
    <t xml:space="preserve">ㅇㅎㅅ </t>
  </si>
  <si>
    <t>ㅁㅊㄱ</t>
  </si>
  <si>
    <t>ㅅㅈㄱ</t>
  </si>
  <si>
    <t>ㄴㅈㄱ</t>
  </si>
  <si>
    <t>ㅈㅇㅎ</t>
  </si>
  <si>
    <t xml:space="preserve">ㄱㅎㅊ </t>
  </si>
  <si>
    <t xml:space="preserve">ㅇㅂㅎ </t>
  </si>
  <si>
    <t xml:space="preserve">ㄱㅎㄹ </t>
  </si>
  <si>
    <t>ㄴㅌㅇ</t>
  </si>
  <si>
    <t>ㄱㄷㅂ</t>
  </si>
  <si>
    <t>ㅇㅅㅎ</t>
  </si>
  <si>
    <t>ㅅㅇㅈ</t>
    <phoneticPr fontId="1" type="noConversion"/>
  </si>
  <si>
    <t>ㅂㅎㅊ</t>
    <phoneticPr fontId="1" type="noConversion"/>
  </si>
  <si>
    <t>A</t>
    <phoneticPr fontId="1" type="noConversion"/>
  </si>
  <si>
    <t>ㄹ ㅅ ㅎ</t>
    <phoneticPr fontId="1" type="noConversion"/>
  </si>
  <si>
    <t>ㅅㄷㄱ</t>
    <phoneticPr fontId="1" type="noConversion"/>
  </si>
  <si>
    <t>B</t>
    <phoneticPr fontId="1" type="noConversion"/>
  </si>
  <si>
    <t>C</t>
    <phoneticPr fontId="1" type="noConversion"/>
  </si>
  <si>
    <t>가해교사</t>
    <phoneticPr fontId="1" type="noConversion"/>
  </si>
  <si>
    <t>가해내용</t>
    <phoneticPr fontId="1" type="noConversion"/>
  </si>
  <si>
    <t>재단</t>
    <phoneticPr fontId="1" type="noConversion"/>
  </si>
  <si>
    <t>인권학원</t>
    <phoneticPr fontId="1" type="noConversion"/>
  </si>
  <si>
    <t>발생학교</t>
    <phoneticPr fontId="1" type="noConversion"/>
  </si>
  <si>
    <t>가해교사(명)</t>
    <phoneticPr fontId="1" type="noConversion"/>
  </si>
  <si>
    <t xml:space="preserve">일신여자상업고등학교 </t>
    <phoneticPr fontId="1" type="noConversion"/>
  </si>
  <si>
    <t>잠실여자고등학교</t>
    <phoneticPr fontId="1" type="noConversion"/>
  </si>
  <si>
    <t>서울학원</t>
    <phoneticPr fontId="1" type="noConversion"/>
  </si>
  <si>
    <t>설립</t>
    <phoneticPr fontId="1" type="noConversion"/>
  </si>
  <si>
    <t>홍익학원</t>
    <phoneticPr fontId="1" type="noConversion"/>
  </si>
  <si>
    <t>호서학원</t>
    <phoneticPr fontId="1" type="noConversion"/>
  </si>
  <si>
    <t>대원학원</t>
    <phoneticPr fontId="1" type="noConversion"/>
  </si>
  <si>
    <t>대일학원</t>
  </si>
  <si>
    <t>대진학원</t>
    <phoneticPr fontId="1" type="noConversion"/>
  </si>
  <si>
    <t>동국재단</t>
    <phoneticPr fontId="1" type="noConversion"/>
  </si>
  <si>
    <t>꽃동산학원</t>
    <phoneticPr fontId="1" type="noConversion"/>
  </si>
  <si>
    <t xml:space="preserve">동일학원 </t>
    <phoneticPr fontId="1" type="noConversion"/>
  </si>
  <si>
    <t>명지학원</t>
    <phoneticPr fontId="1" type="noConversion"/>
  </si>
  <si>
    <t>문영학원</t>
    <phoneticPr fontId="1" type="noConversion"/>
  </si>
  <si>
    <t>청숙학원</t>
    <phoneticPr fontId="1" type="noConversion"/>
  </si>
  <si>
    <t>은곡학원</t>
    <phoneticPr fontId="1" type="noConversion"/>
  </si>
  <si>
    <t>한흥학원</t>
    <phoneticPr fontId="1" type="noConversion"/>
  </si>
  <si>
    <t>관악학원</t>
    <phoneticPr fontId="1" type="noConversion"/>
  </si>
  <si>
    <t>청은학원</t>
  </si>
  <si>
    <t>성산학원</t>
    <phoneticPr fontId="1" type="noConversion"/>
  </si>
  <si>
    <t>동성학원</t>
    <phoneticPr fontId="1" type="noConversion"/>
  </si>
  <si>
    <t>보성학원</t>
    <phoneticPr fontId="1" type="noConversion"/>
  </si>
  <si>
    <t>선일학원</t>
    <phoneticPr fontId="1" type="noConversion"/>
  </si>
  <si>
    <t>성신학원</t>
    <phoneticPr fontId="1" type="noConversion"/>
  </si>
  <si>
    <t>세명학원</t>
  </si>
  <si>
    <t>용화학원</t>
    <phoneticPr fontId="1" type="noConversion"/>
  </si>
  <si>
    <t>정신학원</t>
    <phoneticPr fontId="1" type="noConversion"/>
  </si>
  <si>
    <t>진명학원</t>
    <phoneticPr fontId="1" type="noConversion"/>
  </si>
  <si>
    <t>한성학원</t>
    <phoneticPr fontId="1" type="noConversion"/>
  </si>
  <si>
    <t>해성학원</t>
    <phoneticPr fontId="1" type="noConversion"/>
  </si>
  <si>
    <t>우성재단</t>
    <phoneticPr fontId="1" type="noConversion"/>
  </si>
  <si>
    <t>충암학원</t>
    <phoneticPr fontId="1" type="noConversion"/>
  </si>
  <si>
    <t>청원학원</t>
    <phoneticPr fontId="1" type="noConversion"/>
  </si>
  <si>
    <t>사회복지법인 주몽재단</t>
    <phoneticPr fontId="1" type="noConversion"/>
  </si>
  <si>
    <t>추계학원</t>
    <phoneticPr fontId="1" type="noConversion"/>
  </si>
  <si>
    <t xml:space="preserve">	삼산학원</t>
    <phoneticPr fontId="1" type="noConversion"/>
  </si>
  <si>
    <t>염광학원</t>
    <phoneticPr fontId="1" type="noConversion"/>
  </si>
  <si>
    <t>영훈국제중학교</t>
    <phoneticPr fontId="1" type="noConversion"/>
  </si>
  <si>
    <t>숭문고등학교</t>
    <phoneticPr fontId="1" type="noConversion"/>
  </si>
  <si>
    <t>동방문화학원</t>
    <phoneticPr fontId="1" type="noConversion"/>
  </si>
  <si>
    <t>신정여자중학교</t>
    <phoneticPr fontId="1" type="noConversion"/>
  </si>
  <si>
    <t xml:space="preserve">	일주세화학원</t>
    <phoneticPr fontId="1" type="noConversion"/>
  </si>
  <si>
    <t>세방학원</t>
    <phoneticPr fontId="1" type="noConversion"/>
  </si>
  <si>
    <t>문일학원</t>
    <phoneticPr fontId="1" type="noConversion"/>
  </si>
  <si>
    <t>배화학원</t>
  </si>
  <si>
    <t>영훈학원</t>
    <phoneticPr fontId="1" type="noConversion"/>
  </si>
  <si>
    <t>재단별</t>
    <phoneticPr fontId="1" type="noConversion"/>
  </si>
  <si>
    <t>공립</t>
    <phoneticPr fontId="1" type="noConversion"/>
  </si>
  <si>
    <t>사립</t>
    <phoneticPr fontId="1" type="noConversion"/>
  </si>
  <si>
    <t>학교명</t>
    <phoneticPr fontId="1" type="noConversion"/>
  </si>
  <si>
    <t>가해교사수(명)</t>
    <phoneticPr fontId="1" type="noConversion"/>
  </si>
  <si>
    <t>(주의)</t>
    <phoneticPr fontId="1" type="noConversion"/>
  </si>
  <si>
    <t>피해학생지원</t>
    <phoneticPr fontId="1" type="noConversion"/>
  </si>
  <si>
    <t>2019년 정보공개 시 '해임 1명'으로 되어 있으나 2022년 공개 자료에 정보 없음
2022. 06. 04 서울시교육청 확인 결과 졸업생 신고내용 하루 만에 삭제</t>
    <phoneticPr fontId="1" type="noConversion"/>
  </si>
  <si>
    <r>
      <t>* 선일이비지니스고등학교 교명변경 ⇒</t>
    </r>
    <r>
      <rPr>
        <sz val="9"/>
        <color rgb="FF0070C0"/>
        <rFont val="맑은 고딕"/>
        <family val="3"/>
        <charset val="129"/>
        <scheme val="minor"/>
      </rPr>
      <t xml:space="preserve"> 선일빅데이터고등학교 (2022. 3. 1.)</t>
    </r>
    <r>
      <rPr>
        <sz val="9"/>
        <color theme="1"/>
        <rFont val="맑은 고딕"/>
        <family val="3"/>
        <charset val="129"/>
        <scheme val="minor"/>
      </rPr>
      <t xml:space="preserve">
* 서울고등법원(20누38166) 해당교 징계처리결과 오류 수정: 직위해제 O ⇒</t>
    </r>
    <r>
      <rPr>
        <sz val="9"/>
        <color rgb="FF0070C0"/>
        <rFont val="맑은 고딕"/>
        <family val="3"/>
        <charset val="129"/>
        <scheme val="minor"/>
      </rPr>
      <t xml:space="preserve"> X</t>
    </r>
    <r>
      <rPr>
        <sz val="9"/>
        <color theme="1"/>
        <rFont val="맑은 고딕"/>
        <family val="3"/>
        <charset val="129"/>
        <scheme val="minor"/>
      </rPr>
      <t xml:space="preserve">,   해임 ⇒ </t>
    </r>
    <r>
      <rPr>
        <sz val="9"/>
        <color rgb="FF0070C0"/>
        <rFont val="맑은 고딕"/>
        <family val="3"/>
        <charset val="129"/>
        <scheme val="minor"/>
      </rPr>
      <t>경고</t>
    </r>
    <r>
      <rPr>
        <sz val="9"/>
        <color theme="1"/>
        <rFont val="맑은 고딕"/>
        <family val="3"/>
        <charset val="129"/>
        <scheme val="minor"/>
      </rPr>
      <t xml:space="preserve"> </t>
    </r>
    <phoneticPr fontId="1" type="noConversion"/>
  </si>
  <si>
    <t>2018. 9.14.</t>
    <phoneticPr fontId="1" type="noConversion"/>
  </si>
  <si>
    <t>2019. 2. 28.
(퇴직)</t>
    <phoneticPr fontId="1" type="noConversion"/>
  </si>
  <si>
    <t>2018. 10. 3.</t>
    <phoneticPr fontId="1" type="noConversion"/>
  </si>
  <si>
    <r>
      <t xml:space="preserve">선일이비지니스고등학교
</t>
    </r>
    <r>
      <rPr>
        <sz val="9"/>
        <color rgb="FF0070C0"/>
        <rFont val="맑은 고딕"/>
        <family val="3"/>
        <charset val="129"/>
        <scheme val="minor"/>
      </rPr>
      <t>(현, 선일빅데이터고등학교)</t>
    </r>
    <phoneticPr fontId="1" type="noConversion"/>
  </si>
  <si>
    <t>88
(원자료 수정)</t>
    <phoneticPr fontId="1" type="noConversion"/>
  </si>
  <si>
    <t>징계 대상 교사 연번</t>
    <phoneticPr fontId="1" type="noConversion"/>
  </si>
  <si>
    <t>본청</t>
  </si>
  <si>
    <t>2018. 10. 22</t>
  </si>
  <si>
    <t xml:space="preserve">언어적 성희롱                </t>
    <phoneticPr fontId="1" type="noConversion"/>
  </si>
  <si>
    <t>2015.7.1.~현재/OO고등학교(서울)</t>
    <phoneticPr fontId="1" type="noConversion"/>
  </si>
  <si>
    <t>×</t>
  </si>
  <si>
    <t>2018.12.10~
12.14</t>
    <phoneticPr fontId="1" type="noConversion"/>
  </si>
  <si>
    <t>2018.10.29.</t>
  </si>
  <si>
    <t xml:space="preserve">견책 </t>
  </si>
  <si>
    <t>2018.11.</t>
  </si>
  <si>
    <t>해당학교</t>
  </si>
  <si>
    <t>상담 실시</t>
  </si>
  <si>
    <t>해당없음</t>
    <phoneticPr fontId="1" type="noConversion"/>
  </si>
  <si>
    <t>정보없음</t>
    <phoneticPr fontId="1" type="noConversion"/>
  </si>
  <si>
    <t>선일이비지니스고등학교
(현, 선일빅데이터고등학교)</t>
  </si>
  <si>
    <t>1986.01.04.~2019.02.28. OO고등학교(서울)</t>
  </si>
  <si>
    <t>2018. 10. 3.</t>
  </si>
  <si>
    <t>2019. 2. 28.
(퇴직)</t>
  </si>
  <si>
    <t>2018. 9.14.</t>
  </si>
  <si>
    <t>상담 및 심리치료 실시</t>
  </si>
  <si>
    <t>54
(원자료 수정)</t>
    <phoneticPr fontId="1" type="noConversion"/>
  </si>
  <si>
    <t>교육청추가공개(22.6.10)</t>
    <phoneticPr fontId="1" type="noConversion"/>
  </si>
  <si>
    <t>교육청추가공개(22.6.4)</t>
    <phoneticPr fontId="1" type="noConversion"/>
  </si>
  <si>
    <t xml:space="preserve">언어적 성희롱         </t>
    <phoneticPr fontId="1" type="noConversion"/>
  </si>
  <si>
    <r>
      <t xml:space="preserve">2018년 졸업생이라 지칭하는 자가 교사 신○○을 대상으로 재학시절 성차별적인 발언
</t>
    </r>
    <r>
      <rPr>
        <sz val="9"/>
        <color rgb="FFFF0000"/>
        <rFont val="맑은 고딕"/>
        <family val="3"/>
        <charset val="129"/>
        <scheme val="minor"/>
      </rPr>
      <t>2019년 정보공개 시 '해임 1명'으로 되어 있으나 2022년 공개 자료에 정보 없음</t>
    </r>
    <r>
      <rPr>
        <sz val="9"/>
        <color theme="1"/>
        <rFont val="맑은 고딕"/>
        <family val="3"/>
        <charset val="129"/>
        <scheme val="minor"/>
      </rPr>
      <t xml:space="preserve">
</t>
    </r>
    <r>
      <rPr>
        <sz val="9"/>
        <color rgb="FFFF0000"/>
        <rFont val="맑은 고딕"/>
        <family val="3"/>
        <charset val="129"/>
        <scheme val="minor"/>
      </rPr>
      <t>2022. 06. 04 서울시교육청 확인</t>
    </r>
    <phoneticPr fontId="1" type="noConversion"/>
  </si>
  <si>
    <r>
      <t xml:space="preserve">행정실장의 성희롱·성차별과 기숙사의 학생방을 학생들의 동의없이 들어가는 등 성적 수치심을 주며, 선생님들에게도 외모를 들먹이며 성적 수치심을 준다는 제보
학교장의 성에 대한 부적절한 표현
</t>
    </r>
    <r>
      <rPr>
        <sz val="9"/>
        <color rgb="FFFF0000"/>
        <rFont val="맑은 고딕"/>
        <family val="3"/>
        <charset val="129"/>
        <scheme val="minor"/>
      </rPr>
      <t>2022. 06. 10 서울시교육청 확인</t>
    </r>
    <phoneticPr fontId="1" type="noConversion"/>
  </si>
  <si>
    <t>영상학원</t>
    <phoneticPr fontId="1" type="noConversion"/>
  </si>
  <si>
    <t>선일이비지니스고등학교
(현, 선일빅데이터고등학교)</t>
    <phoneticPr fontId="1" type="noConversion"/>
  </si>
  <si>
    <t>55
(원자료 수정)</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</si>
</sst>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1" formatCode="_-* #,##0_-;\-* #,##0_-;_-* &quot;-&quot;_-;_-@_-"/>
    <numFmt numFmtId="176" formatCode="0.0%"/>
    <numFmt numFmtId="177" formatCode="yyyy&quot;년&quot;\ m&quot;월&quot;;@"/>
    <numFmt numFmtId="178" formatCode="0_ "/>
  </numFmts>
  <fonts count="35" x14ac:knownFonts="1">
    <font>
      <sz val="11"/>
      <color theme="1"/>
      <name val="맑은 고딕"/>
      <family val="2"/>
      <charset val="129"/>
      <scheme val="minor"/>
    </font>
    <font>
      <sz val="8"/>
      <name val="맑은 고딕"/>
      <family val="2"/>
      <charset val="129"/>
      <scheme val="minor"/>
    </font>
    <font>
      <sz val="9"/>
      <color theme="1"/>
      <name val="맑은 고딕"/>
      <family val="3"/>
      <charset val="129"/>
      <scheme val="minor"/>
    </font>
    <font>
      <sz val="9"/>
      <color rgb="FFFF0000"/>
      <name val="맑은 고딕"/>
      <family val="3"/>
      <charset val="129"/>
      <scheme val="minor"/>
    </font>
    <font>
      <sz val="9"/>
      <color theme="1"/>
      <name val="맑은 고딕"/>
      <family val="3"/>
      <charset val="129"/>
    </font>
    <font>
      <sz val="9"/>
      <name val="맑은 고딕"/>
      <family val="3"/>
      <charset val="129"/>
      <scheme val="minor"/>
    </font>
    <font>
      <sz val="10"/>
      <color theme="1"/>
      <name val="맑은 고딕"/>
      <family val="3"/>
      <charset val="129"/>
      <scheme val="minor"/>
    </font>
    <font>
      <sz val="11"/>
      <color theme="1"/>
      <name val="맑은 고딕"/>
      <family val="2"/>
      <charset val="129"/>
      <scheme val="minor"/>
    </font>
    <font>
      <b/>
      <sz val="9"/>
      <color theme="1"/>
      <name val="맑은 고딕"/>
      <family val="3"/>
      <charset val="129"/>
      <scheme val="minor"/>
    </font>
    <font>
      <b/>
      <sz val="9"/>
      <color rgb="FFFF0000"/>
      <name val="맑은 고딕"/>
      <family val="3"/>
      <charset val="129"/>
      <scheme val="minor"/>
    </font>
    <font>
      <b/>
      <sz val="9"/>
      <color indexed="81"/>
      <name val="Tahoma"/>
      <family val="2"/>
    </font>
    <font>
      <b/>
      <sz val="9"/>
      <color indexed="81"/>
      <name val="돋움"/>
      <family val="3"/>
      <charset val="129"/>
    </font>
    <font>
      <sz val="9"/>
      <color theme="1"/>
      <name val="맑은 고딕"/>
      <family val="2"/>
      <charset val="129"/>
      <scheme val="minor"/>
    </font>
    <font>
      <u/>
      <sz val="11"/>
      <color theme="10"/>
      <name val="맑은 고딕"/>
      <family val="2"/>
      <charset val="129"/>
      <scheme val="minor"/>
    </font>
    <font>
      <u/>
      <sz val="9"/>
      <color theme="1"/>
      <name val="맑은 고딕"/>
      <family val="3"/>
      <charset val="129"/>
      <scheme val="minor"/>
    </font>
    <font>
      <u/>
      <sz val="9"/>
      <color theme="10"/>
      <name val="맑은 고딕"/>
      <family val="3"/>
      <charset val="129"/>
      <scheme val="minor"/>
    </font>
    <font>
      <sz val="11"/>
      <color theme="1"/>
      <name val="맑은 고딕"/>
      <family val="2"/>
      <scheme val="minor"/>
    </font>
    <font>
      <sz val="9"/>
      <color theme="1"/>
      <name val="맑은 고딕"/>
      <family val="2"/>
      <scheme val="minor"/>
    </font>
    <font>
      <u/>
      <sz val="9"/>
      <color rgb="FFFF0000"/>
      <name val="맑은 고딕"/>
      <family val="3"/>
      <charset val="129"/>
      <scheme val="minor"/>
    </font>
    <font>
      <sz val="8"/>
      <color theme="1"/>
      <name val="맑은 고딕"/>
      <family val="3"/>
      <charset val="129"/>
      <scheme val="minor"/>
    </font>
    <font>
      <sz val="8"/>
      <name val="맑은 고딕"/>
      <family val="3"/>
      <charset val="129"/>
      <scheme val="minor"/>
    </font>
    <font>
      <sz val="8"/>
      <color rgb="FF000000"/>
      <name val="맑은 고딕"/>
      <family val="3"/>
      <charset val="129"/>
      <scheme val="minor"/>
    </font>
    <font>
      <b/>
      <sz val="20"/>
      <color rgb="FF000000"/>
      <name val="맑은 고딕"/>
      <family val="3"/>
      <charset val="129"/>
    </font>
    <font>
      <sz val="11"/>
      <name val="돋움"/>
      <family val="3"/>
      <charset val="129"/>
    </font>
    <font>
      <sz val="8"/>
      <color rgb="FFFF0000"/>
      <name val="맑은 고딕"/>
      <family val="3"/>
      <charset val="129"/>
      <scheme val="minor"/>
    </font>
    <font>
      <sz val="9"/>
      <color rgb="FF0070C0"/>
      <name val="맑은 고딕"/>
      <family val="3"/>
      <charset val="129"/>
      <scheme val="minor"/>
    </font>
    <font>
      <strike/>
      <sz val="8"/>
      <color rgb="FFFF0000"/>
      <name val="맑은 고딕"/>
      <family val="3"/>
      <charset val="129"/>
      <scheme val="minor"/>
    </font>
    <font>
      <sz val="9"/>
      <color theme="5"/>
      <name val="맑은 고딕"/>
      <family val="3"/>
      <charset val="129"/>
      <scheme val="minor"/>
    </font>
    <font>
      <sz val="10"/>
      <color rgb="FF000000"/>
      <name val="맑은 고딕"/>
      <family val="3"/>
      <charset val="129"/>
      <scheme val="minor"/>
    </font>
    <font>
      <b/>
      <sz val="10"/>
      <color rgb="FF000000"/>
      <name val="맑은 고딕"/>
      <family val="3"/>
      <charset val="129"/>
      <scheme val="minor"/>
    </font>
    <font>
      <sz val="9"/>
      <color rgb="FF000000"/>
      <name val="Arial"/>
      <family val="2"/>
    </font>
    <font>
      <sz val="9"/>
      <color theme="8"/>
      <name val="맑은 고딕"/>
      <family val="3"/>
      <charset val="129"/>
      <scheme val="minor"/>
    </font>
    <font>
      <sz val="8"/>
      <color rgb="FF0070C0"/>
      <name val="맑은 고딕"/>
      <family val="3"/>
      <charset val="129"/>
      <scheme val="minor"/>
    </font>
    <font>
      <sz val="9"/>
      <color indexed="81"/>
      <name val="Tahoma"/>
      <family val="2"/>
    </font>
    <font>
      <sz val="9"/>
      <color indexed="81"/>
      <name val="돋움"/>
      <family val="3"/>
      <charset val="129"/>
    </font>
  </fonts>
  <fills count="11">
    <fill>
      <patternFill patternType="none"/>
    </fill>
    <fill>
      <patternFill patternType="gray125"/>
    </fill>
    <fill>
      <patternFill patternType="solid">
        <fgColor theme="9" tint="0.79998168889431442"/>
        <bgColor indexed="64"/>
      </patternFill>
    </fill>
    <fill>
      <patternFill patternType="solid">
        <fgColor theme="0"/>
        <bgColor indexed="64"/>
      </patternFill>
    </fill>
    <fill>
      <patternFill patternType="solid">
        <fgColor rgb="FFFFFF00"/>
        <bgColor indexed="64"/>
      </patternFill>
    </fill>
    <fill>
      <patternFill patternType="solid">
        <fgColor theme="7" tint="0.79998168889431442"/>
        <bgColor indexed="64"/>
      </patternFill>
    </fill>
    <fill>
      <patternFill patternType="solid">
        <fgColor rgb="FFCCCCFF"/>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8" tint="0.79998168889431442"/>
        <bgColor indexed="64"/>
      </patternFill>
    </fill>
  </fills>
  <borders count="5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auto="1"/>
      </left>
      <right style="hair">
        <color auto="1"/>
      </right>
      <top style="thin">
        <color theme="0" tint="-0.499984740745262"/>
      </top>
      <bottom style="hair">
        <color indexed="64"/>
      </bottom>
      <diagonal/>
    </border>
    <border>
      <left style="hair">
        <color auto="1"/>
      </left>
      <right/>
      <top style="thin">
        <color theme="0" tint="-0.499984740745262"/>
      </top>
      <bottom style="hair">
        <color indexed="64"/>
      </bottom>
      <diagonal/>
    </border>
    <border>
      <left/>
      <right style="hair">
        <color auto="1"/>
      </right>
      <top style="thin">
        <color theme="0" tint="-0.499984740745262"/>
      </top>
      <bottom style="hair">
        <color indexed="64"/>
      </bottom>
      <diagonal/>
    </border>
    <border>
      <left style="hair">
        <color indexed="64"/>
      </left>
      <right style="thin">
        <color indexed="64"/>
      </right>
      <top style="thin">
        <color theme="0" tint="-0.499984740745262"/>
      </top>
      <bottom style="hair">
        <color indexed="64"/>
      </bottom>
      <diagonal/>
    </border>
    <border>
      <left style="thin">
        <color indexed="64"/>
      </left>
      <right style="hair">
        <color indexed="64"/>
      </right>
      <top style="thin">
        <color theme="0" tint="-0.499984740745262"/>
      </top>
      <bottom style="hair">
        <color indexed="64"/>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auto="1"/>
      </left>
      <right style="hair">
        <color auto="1"/>
      </right>
      <top/>
      <bottom/>
      <diagonal/>
    </border>
    <border>
      <left style="hair">
        <color auto="1"/>
      </left>
      <right/>
      <top style="hair">
        <color auto="1"/>
      </top>
      <bottom/>
      <diagonal/>
    </border>
    <border>
      <left style="hair">
        <color auto="1"/>
      </left>
      <right/>
      <top/>
      <bottom/>
      <diagonal/>
    </border>
    <border>
      <left style="hair">
        <color auto="1"/>
      </left>
      <right/>
      <top/>
      <bottom style="hair">
        <color auto="1"/>
      </bottom>
      <diagonal/>
    </border>
    <border>
      <left style="medium">
        <color indexed="64"/>
      </left>
      <right style="hair">
        <color auto="1"/>
      </right>
      <top style="medium">
        <color indexed="64"/>
      </top>
      <bottom style="hair">
        <color auto="1"/>
      </bottom>
      <diagonal/>
    </border>
    <border>
      <left style="hair">
        <color auto="1"/>
      </left>
      <right style="hair">
        <color auto="1"/>
      </right>
      <top style="medium">
        <color indexed="64"/>
      </top>
      <bottom style="hair">
        <color auto="1"/>
      </bottom>
      <diagonal/>
    </border>
    <border>
      <left style="hair">
        <color auto="1"/>
      </left>
      <right style="medium">
        <color indexed="64"/>
      </right>
      <top style="medium">
        <color indexed="64"/>
      </top>
      <bottom style="hair">
        <color auto="1"/>
      </bottom>
      <diagonal/>
    </border>
    <border>
      <left style="medium">
        <color indexed="64"/>
      </left>
      <right style="hair">
        <color auto="1"/>
      </right>
      <top style="hair">
        <color auto="1"/>
      </top>
      <bottom style="hair">
        <color auto="1"/>
      </bottom>
      <diagonal/>
    </border>
    <border>
      <left style="hair">
        <color auto="1"/>
      </left>
      <right style="medium">
        <color indexed="64"/>
      </right>
      <top style="hair">
        <color auto="1"/>
      </top>
      <bottom style="hair">
        <color auto="1"/>
      </bottom>
      <diagonal/>
    </border>
    <border>
      <left style="medium">
        <color indexed="64"/>
      </left>
      <right style="hair">
        <color auto="1"/>
      </right>
      <top style="hair">
        <color auto="1"/>
      </top>
      <bottom style="medium">
        <color indexed="64"/>
      </bottom>
      <diagonal/>
    </border>
    <border>
      <left style="hair">
        <color auto="1"/>
      </left>
      <right style="hair">
        <color auto="1"/>
      </right>
      <top style="hair">
        <color auto="1"/>
      </top>
      <bottom style="medium">
        <color indexed="64"/>
      </bottom>
      <diagonal/>
    </border>
    <border>
      <left style="hair">
        <color auto="1"/>
      </left>
      <right style="medium">
        <color indexed="64"/>
      </right>
      <top style="hair">
        <color auto="1"/>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hair">
        <color auto="1"/>
      </right>
      <top style="medium">
        <color indexed="64"/>
      </top>
      <bottom/>
      <diagonal/>
    </border>
    <border>
      <left style="hair">
        <color auto="1"/>
      </left>
      <right style="hair">
        <color auto="1"/>
      </right>
      <top style="medium">
        <color indexed="64"/>
      </top>
      <bottom/>
      <diagonal/>
    </border>
    <border>
      <left style="hair">
        <color auto="1"/>
      </left>
      <right style="medium">
        <color indexed="64"/>
      </right>
      <top style="medium">
        <color indexed="64"/>
      </top>
      <bottom/>
      <diagonal/>
    </border>
    <border>
      <left style="medium">
        <color indexed="64"/>
      </left>
      <right style="hair">
        <color auto="1"/>
      </right>
      <top style="hair">
        <color auto="1"/>
      </top>
      <bottom/>
      <diagonal/>
    </border>
    <border>
      <left style="hair">
        <color auto="1"/>
      </left>
      <right style="medium">
        <color indexed="64"/>
      </right>
      <top/>
      <bottom/>
      <diagonal/>
    </border>
    <border>
      <left style="hair">
        <color auto="1"/>
      </left>
      <right style="hair">
        <color auto="1"/>
      </right>
      <top/>
      <bottom style="medium">
        <color indexed="64"/>
      </bottom>
      <diagonal/>
    </border>
    <border>
      <left style="hair">
        <color auto="1"/>
      </left>
      <right style="medium">
        <color indexed="64"/>
      </right>
      <top/>
      <bottom style="medium">
        <color indexed="64"/>
      </bottom>
      <diagonal/>
    </border>
    <border>
      <left style="thin">
        <color indexed="64"/>
      </left>
      <right style="hair">
        <color indexed="64"/>
      </right>
      <top style="hair">
        <color indexed="64"/>
      </top>
      <bottom/>
      <diagonal/>
    </border>
  </borders>
  <cellStyleXfs count="6">
    <xf numFmtId="0" fontId="0" fillId="0" borderId="0">
      <alignment vertical="center"/>
    </xf>
    <xf numFmtId="41" fontId="7" fillId="0" borderId="0" applyFont="0" applyFill="0" applyBorder="0" applyAlignment="0" applyProtection="0">
      <alignment vertical="center"/>
    </xf>
    <xf numFmtId="9" fontId="7" fillId="0" borderId="0" applyFont="0" applyFill="0" applyBorder="0" applyAlignment="0" applyProtection="0">
      <alignment vertical="center"/>
    </xf>
    <xf numFmtId="0" fontId="13" fillId="0" borderId="0" applyNumberFormat="0" applyFill="0" applyBorder="0" applyAlignment="0" applyProtection="0">
      <alignment vertical="center"/>
    </xf>
    <xf numFmtId="0" fontId="23" fillId="0" borderId="0">
      <alignment vertical="center"/>
    </xf>
    <xf numFmtId="0" fontId="23" fillId="0" borderId="0"/>
  </cellStyleXfs>
  <cellXfs count="435">
    <xf numFmtId="0" fontId="0" fillId="0" borderId="0" xfId="0">
      <alignment vertical="center"/>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0" borderId="1" xfId="0" applyFont="1" applyBorder="1" applyAlignment="1">
      <alignment horizontal="center" vertical="top" wrapText="1"/>
    </xf>
    <xf numFmtId="0" fontId="2" fillId="0"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3" borderId="1" xfId="0" applyFont="1" applyFill="1" applyBorder="1" applyAlignment="1">
      <alignment horizontal="center" vertical="center" wrapText="1"/>
    </xf>
    <xf numFmtId="0" fontId="2" fillId="0" borderId="0" xfId="0" applyFont="1" applyAlignment="1">
      <alignment horizontal="center" vertical="center" wrapText="1"/>
    </xf>
    <xf numFmtId="0" fontId="0" fillId="0" borderId="0" xfId="0" applyAlignment="1">
      <alignment vertical="center"/>
    </xf>
    <xf numFmtId="0" fontId="5" fillId="0" borderId="1" xfId="0" applyFont="1" applyBorder="1" applyAlignment="1">
      <alignment horizontal="center" vertical="center" wrapText="1"/>
    </xf>
    <xf numFmtId="0" fontId="3" fillId="0" borderId="1" xfId="0" applyFont="1" applyBorder="1" applyAlignment="1">
      <alignment horizontal="center" vertical="center" wrapText="1"/>
    </xf>
    <xf numFmtId="0" fontId="2" fillId="0" borderId="3" xfId="0" applyFont="1" applyBorder="1" applyAlignment="1">
      <alignment horizontal="center" vertical="center" wrapText="1"/>
    </xf>
    <xf numFmtId="0" fontId="5" fillId="3" borderId="3"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8" xfId="0" applyFont="1" applyBorder="1" applyAlignment="1">
      <alignment horizontal="center" vertical="center" wrapText="1"/>
    </xf>
    <xf numFmtId="0" fontId="2" fillId="3" borderId="8" xfId="0" applyFont="1" applyFill="1" applyBorder="1" applyAlignment="1">
      <alignment horizontal="center" vertical="center" wrapText="1"/>
    </xf>
    <xf numFmtId="14" fontId="2" fillId="0" borderId="1" xfId="0" applyNumberFormat="1" applyFont="1" applyBorder="1" applyAlignment="1">
      <alignment horizontal="center" vertical="center" wrapText="1"/>
    </xf>
    <xf numFmtId="0" fontId="6" fillId="0" borderId="1" xfId="0" applyFont="1" applyBorder="1" applyAlignment="1">
      <alignment horizontal="center" vertical="center" wrapText="1"/>
    </xf>
    <xf numFmtId="0" fontId="2" fillId="0" borderId="1" xfId="0" applyFont="1" applyBorder="1" applyAlignment="1">
      <alignment horizontal="center" vertical="center"/>
    </xf>
    <xf numFmtId="176" fontId="2" fillId="0" borderId="1" xfId="2" applyNumberFormat="1" applyFont="1" applyBorder="1" applyAlignment="1">
      <alignment horizontal="center" vertical="center"/>
    </xf>
    <xf numFmtId="41" fontId="3" fillId="0" borderId="1" xfId="1" applyFont="1" applyBorder="1" applyAlignment="1">
      <alignment horizontal="center" vertical="center"/>
    </xf>
    <xf numFmtId="176" fontId="3" fillId="0" borderId="1" xfId="2" applyNumberFormat="1" applyFont="1" applyBorder="1" applyAlignment="1">
      <alignment horizontal="center" vertical="center"/>
    </xf>
    <xf numFmtId="0" fontId="2" fillId="0" borderId="0" xfId="0" applyFont="1" applyAlignment="1">
      <alignment horizontal="left" vertical="center"/>
    </xf>
    <xf numFmtId="0" fontId="8" fillId="3" borderId="1" xfId="0" applyFont="1" applyFill="1" applyBorder="1" applyAlignment="1">
      <alignment horizontal="center" vertical="center" wrapText="1"/>
    </xf>
    <xf numFmtId="0" fontId="8" fillId="0" borderId="1" xfId="0" applyFont="1" applyBorder="1" applyAlignment="1">
      <alignment horizontal="center" vertical="center" wrapText="1"/>
    </xf>
    <xf numFmtId="0" fontId="3" fillId="3"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8" fillId="4" borderId="1" xfId="0" applyFont="1" applyFill="1" applyBorder="1" applyAlignment="1">
      <alignment horizontal="center" vertical="center"/>
    </xf>
    <xf numFmtId="9" fontId="2" fillId="0" borderId="1" xfId="2" applyFont="1" applyBorder="1" applyAlignment="1">
      <alignment horizontal="center" vertical="center"/>
    </xf>
    <xf numFmtId="0" fontId="3" fillId="0" borderId="1" xfId="0" applyFont="1" applyBorder="1" applyAlignment="1">
      <alignment horizontal="center" vertical="center"/>
    </xf>
    <xf numFmtId="9" fontId="3" fillId="0" borderId="1" xfId="2" applyFont="1" applyBorder="1" applyAlignment="1">
      <alignment horizontal="center" vertical="center"/>
    </xf>
    <xf numFmtId="176" fontId="2" fillId="4" borderId="1" xfId="2" applyNumberFormat="1" applyFont="1" applyFill="1" applyBorder="1" applyAlignment="1">
      <alignment horizontal="center" vertical="center"/>
    </xf>
    <xf numFmtId="41" fontId="3" fillId="4" borderId="1" xfId="1" applyFont="1" applyFill="1" applyBorder="1" applyAlignment="1">
      <alignment horizontal="center" vertical="center"/>
    </xf>
    <xf numFmtId="176" fontId="3" fillId="4" borderId="1" xfId="2" applyNumberFormat="1" applyFont="1" applyFill="1" applyBorder="1" applyAlignment="1">
      <alignment horizontal="center" vertical="center"/>
    </xf>
    <xf numFmtId="0" fontId="2" fillId="0" borderId="4" xfId="0" applyFont="1" applyFill="1" applyBorder="1" applyAlignment="1">
      <alignment horizontal="center" vertical="center" wrapText="1"/>
    </xf>
    <xf numFmtId="0" fontId="2" fillId="0" borderId="4" xfId="0" applyFont="1" applyBorder="1" applyAlignment="1">
      <alignment horizontal="center" vertical="center" wrapText="1"/>
    </xf>
    <xf numFmtId="0" fontId="2" fillId="0" borderId="4" xfId="0" applyFont="1" applyBorder="1" applyAlignment="1">
      <alignment horizontal="center" vertical="center"/>
    </xf>
    <xf numFmtId="176" fontId="2" fillId="0" borderId="4" xfId="2" applyNumberFormat="1" applyFont="1" applyBorder="1" applyAlignment="1">
      <alignment horizontal="center" vertical="center"/>
    </xf>
    <xf numFmtId="41" fontId="3" fillId="0" borderId="4" xfId="1" applyFont="1" applyBorder="1" applyAlignment="1">
      <alignment horizontal="center" vertical="center"/>
    </xf>
    <xf numFmtId="176" fontId="3" fillId="0" borderId="4" xfId="2" applyNumberFormat="1" applyFont="1" applyBorder="1" applyAlignment="1">
      <alignment horizontal="center" vertical="center"/>
    </xf>
    <xf numFmtId="0" fontId="2" fillId="5" borderId="1" xfId="0" applyFont="1" applyFill="1" applyBorder="1" applyAlignment="1">
      <alignment horizontal="center" vertical="center" wrapText="1"/>
    </xf>
    <xf numFmtId="0" fontId="2" fillId="5" borderId="1" xfId="0" applyFont="1" applyFill="1" applyBorder="1" applyAlignment="1">
      <alignment horizontal="center" vertical="center"/>
    </xf>
    <xf numFmtId="0" fontId="3" fillId="5" borderId="1" xfId="0" applyFont="1" applyFill="1" applyBorder="1" applyAlignment="1">
      <alignment horizontal="center" vertical="center" wrapText="1"/>
    </xf>
    <xf numFmtId="0" fontId="2" fillId="5" borderId="3" xfId="0" applyFont="1" applyFill="1" applyBorder="1" applyAlignment="1">
      <alignment horizontal="center" vertical="center" wrapText="1"/>
    </xf>
    <xf numFmtId="176" fontId="2" fillId="5" borderId="3" xfId="2" applyNumberFormat="1" applyFont="1" applyFill="1" applyBorder="1" applyAlignment="1">
      <alignment horizontal="center" vertical="center"/>
    </xf>
    <xf numFmtId="41" fontId="3" fillId="5" borderId="3" xfId="1" applyFont="1" applyFill="1" applyBorder="1" applyAlignment="1">
      <alignment horizontal="center" vertical="center"/>
    </xf>
    <xf numFmtId="176" fontId="3" fillId="5" borderId="3" xfId="2" applyNumberFormat="1" applyFont="1" applyFill="1" applyBorder="1" applyAlignment="1">
      <alignment horizontal="center" vertical="center"/>
    </xf>
    <xf numFmtId="0" fontId="2" fillId="3" borderId="9" xfId="0" applyFont="1" applyFill="1" applyBorder="1" applyAlignment="1">
      <alignment horizontal="center" vertical="center" wrapText="1"/>
    </xf>
    <xf numFmtId="0" fontId="2" fillId="3" borderId="10" xfId="0" applyFont="1" applyFill="1" applyBorder="1" applyAlignment="1">
      <alignment horizontal="center" vertical="center" wrapText="1"/>
    </xf>
    <xf numFmtId="0" fontId="2" fillId="0" borderId="9" xfId="0" applyFont="1" applyBorder="1" applyAlignment="1">
      <alignment horizontal="center" vertical="center" wrapText="1"/>
    </xf>
    <xf numFmtId="0" fontId="2" fillId="3" borderId="11" xfId="0" applyFont="1" applyFill="1" applyBorder="1" applyAlignment="1">
      <alignment horizontal="center" vertical="center" wrapText="1"/>
    </xf>
    <xf numFmtId="0" fontId="2" fillId="3" borderId="11" xfId="0" applyFont="1" applyFill="1" applyBorder="1" applyAlignment="1">
      <alignment vertical="center" wrapText="1"/>
    </xf>
    <xf numFmtId="0" fontId="2" fillId="3" borderId="12" xfId="0" applyFont="1" applyFill="1" applyBorder="1" applyAlignment="1">
      <alignment horizontal="center" vertical="center" wrapText="1"/>
    </xf>
    <xf numFmtId="0" fontId="2" fillId="3" borderId="13" xfId="0" applyFont="1" applyFill="1" applyBorder="1" applyAlignment="1">
      <alignment horizontal="center" vertical="center" wrapText="1"/>
    </xf>
    <xf numFmtId="0" fontId="2" fillId="3" borderId="14" xfId="0" applyFont="1" applyFill="1" applyBorder="1" applyAlignment="1">
      <alignment horizontal="center" vertical="center" wrapText="1"/>
    </xf>
    <xf numFmtId="0" fontId="2" fillId="3" borderId="15" xfId="0" applyFont="1" applyFill="1" applyBorder="1" applyAlignment="1">
      <alignment horizontal="center" vertical="center" wrapText="1"/>
    </xf>
    <xf numFmtId="0" fontId="2" fillId="3" borderId="16" xfId="0" applyFont="1" applyFill="1" applyBorder="1" applyAlignment="1">
      <alignment horizontal="center" vertical="center" wrapText="1"/>
    </xf>
    <xf numFmtId="0" fontId="2" fillId="3" borderId="17" xfId="0" applyFont="1" applyFill="1" applyBorder="1" applyAlignment="1">
      <alignment horizontal="center" vertical="center" wrapText="1"/>
    </xf>
    <xf numFmtId="0" fontId="2" fillId="0" borderId="14" xfId="0" applyFont="1" applyBorder="1" applyAlignment="1">
      <alignment horizontal="center" vertical="center" wrapText="1"/>
    </xf>
    <xf numFmtId="0" fontId="2" fillId="0" borderId="14" xfId="0" applyFont="1" applyBorder="1" applyAlignment="1">
      <alignment horizontal="center" vertical="top" wrapText="1"/>
    </xf>
    <xf numFmtId="0" fontId="2" fillId="3" borderId="16" xfId="0" applyFont="1" applyFill="1" applyBorder="1" applyAlignment="1">
      <alignment vertical="center" wrapText="1"/>
    </xf>
    <xf numFmtId="0" fontId="4" fillId="3" borderId="14" xfId="0" applyFont="1" applyFill="1" applyBorder="1" applyAlignment="1">
      <alignment horizontal="center" vertical="center" wrapText="1"/>
    </xf>
    <xf numFmtId="0" fontId="5" fillId="3" borderId="14" xfId="0" applyFont="1" applyFill="1" applyBorder="1" applyAlignment="1">
      <alignment horizontal="center" vertical="center" wrapText="1"/>
    </xf>
    <xf numFmtId="0" fontId="2" fillId="0" borderId="18" xfId="0" applyFont="1" applyBorder="1" applyAlignment="1">
      <alignment horizontal="center" vertical="center" wrapText="1"/>
    </xf>
    <xf numFmtId="0" fontId="2" fillId="3" borderId="18" xfId="0" applyFont="1" applyFill="1" applyBorder="1" applyAlignment="1">
      <alignment horizontal="center" vertical="center" wrapText="1"/>
    </xf>
    <xf numFmtId="0" fontId="2" fillId="3" borderId="19" xfId="0" applyFont="1" applyFill="1" applyBorder="1" applyAlignment="1">
      <alignment horizontal="center" vertical="center" wrapText="1"/>
    </xf>
    <xf numFmtId="0" fontId="2" fillId="3" borderId="20" xfId="0" applyFont="1" applyFill="1" applyBorder="1" applyAlignment="1">
      <alignment horizontal="center" vertical="center" wrapText="1"/>
    </xf>
    <xf numFmtId="0" fontId="2" fillId="0" borderId="19" xfId="0" applyFont="1" applyBorder="1" applyAlignment="1">
      <alignment horizontal="center" vertical="center" wrapText="1"/>
    </xf>
    <xf numFmtId="0" fontId="2" fillId="3" borderId="21" xfId="0" applyFont="1" applyFill="1" applyBorder="1" applyAlignment="1">
      <alignment horizontal="center" vertical="center" wrapText="1"/>
    </xf>
    <xf numFmtId="0" fontId="2" fillId="3" borderId="21" xfId="0" applyFont="1" applyFill="1" applyBorder="1" applyAlignment="1">
      <alignment vertical="center" wrapText="1"/>
    </xf>
    <xf numFmtId="0" fontId="2" fillId="3" borderId="22" xfId="0" applyFont="1" applyFill="1" applyBorder="1" applyAlignment="1">
      <alignment horizontal="center" vertical="center" wrapText="1"/>
    </xf>
    <xf numFmtId="14" fontId="2" fillId="3" borderId="14" xfId="0" applyNumberFormat="1" applyFont="1" applyFill="1" applyBorder="1" applyAlignment="1">
      <alignment horizontal="center" vertical="center" wrapText="1"/>
    </xf>
    <xf numFmtId="0" fontId="2" fillId="3" borderId="23" xfId="0" applyFont="1" applyFill="1" applyBorder="1" applyAlignment="1">
      <alignment horizontal="center" vertical="center" wrapText="1"/>
    </xf>
    <xf numFmtId="0" fontId="2" fillId="0" borderId="19" xfId="0" applyFont="1" applyBorder="1" applyAlignment="1">
      <alignment horizontal="center" vertical="top" wrapText="1"/>
    </xf>
    <xf numFmtId="0" fontId="2" fillId="3" borderId="14" xfId="0" applyFont="1" applyFill="1" applyBorder="1" applyAlignment="1">
      <alignment vertical="center" wrapText="1"/>
    </xf>
    <xf numFmtId="0" fontId="6" fillId="3" borderId="14" xfId="0" applyFont="1" applyFill="1" applyBorder="1" applyAlignment="1">
      <alignment horizontal="center" vertical="center" wrapText="1"/>
    </xf>
    <xf numFmtId="0" fontId="2" fillId="3" borderId="26" xfId="0" applyFont="1" applyFill="1" applyBorder="1" applyAlignment="1">
      <alignment horizontal="center" vertical="center" wrapText="1"/>
    </xf>
    <xf numFmtId="0" fontId="2" fillId="3" borderId="27" xfId="0" applyFont="1" applyFill="1" applyBorder="1" applyAlignment="1">
      <alignment horizontal="center" vertical="center" wrapText="1"/>
    </xf>
    <xf numFmtId="0" fontId="2" fillId="3" borderId="28" xfId="0" applyFont="1" applyFill="1" applyBorder="1" applyAlignment="1">
      <alignment horizontal="center" vertical="center" wrapText="1"/>
    </xf>
    <xf numFmtId="0" fontId="2" fillId="0" borderId="18" xfId="0" applyFont="1" applyBorder="1" applyAlignment="1">
      <alignment horizontal="center" vertical="top" wrapText="1"/>
    </xf>
    <xf numFmtId="0" fontId="5" fillId="0" borderId="14" xfId="0" applyFont="1" applyBorder="1" applyAlignment="1">
      <alignment horizontal="center" vertical="center" wrapText="1"/>
    </xf>
    <xf numFmtId="0" fontId="3" fillId="3" borderId="14" xfId="0" applyFont="1" applyFill="1" applyBorder="1" applyAlignment="1">
      <alignment horizontal="center" vertical="center" wrapText="1"/>
    </xf>
    <xf numFmtId="0" fontId="2" fillId="0" borderId="0" xfId="0" applyFont="1" applyBorder="1" applyAlignment="1">
      <alignment horizontal="center" vertical="top" wrapText="1"/>
    </xf>
    <xf numFmtId="0" fontId="2" fillId="0" borderId="0" xfId="0" applyFont="1" applyBorder="1" applyAlignment="1">
      <alignment horizontal="center" vertical="center" wrapText="1"/>
    </xf>
    <xf numFmtId="0" fontId="2" fillId="2" borderId="14" xfId="0" applyFont="1" applyFill="1" applyBorder="1" applyAlignment="1">
      <alignment horizontal="center" vertical="center" wrapText="1"/>
    </xf>
    <xf numFmtId="0" fontId="2" fillId="3" borderId="14" xfId="0" applyFont="1" applyFill="1" applyBorder="1" applyAlignment="1">
      <alignment horizontal="center" vertical="center" wrapText="1"/>
    </xf>
    <xf numFmtId="0" fontId="2" fillId="3" borderId="14"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3" fillId="0" borderId="14" xfId="0" applyFont="1" applyBorder="1" applyAlignment="1">
      <alignment horizontal="center" vertical="center" wrapText="1"/>
    </xf>
    <xf numFmtId="0" fontId="0" fillId="0" borderId="14" xfId="0" applyBorder="1" applyAlignment="1">
      <alignment vertical="center"/>
    </xf>
    <xf numFmtId="0" fontId="2" fillId="0" borderId="0" xfId="0" applyFont="1" applyBorder="1" applyAlignment="1">
      <alignment horizontal="left" vertical="center" wrapText="1"/>
    </xf>
    <xf numFmtId="0" fontId="0" fillId="0" borderId="0" xfId="0" applyBorder="1" applyAlignment="1">
      <alignment vertical="center"/>
    </xf>
    <xf numFmtId="0" fontId="8" fillId="2" borderId="14" xfId="0" applyFont="1" applyFill="1" applyBorder="1" applyAlignment="1">
      <alignment horizontal="center" vertical="center" wrapText="1"/>
    </xf>
    <xf numFmtId="0" fontId="8" fillId="2" borderId="14" xfId="0" applyFont="1" applyFill="1" applyBorder="1" applyAlignment="1">
      <alignment horizontal="center" vertical="center"/>
    </xf>
    <xf numFmtId="0" fontId="9" fillId="2" borderId="14" xfId="0" applyFont="1" applyFill="1" applyBorder="1" applyAlignment="1">
      <alignment horizontal="center" vertical="center" wrapText="1"/>
    </xf>
    <xf numFmtId="176" fontId="8" fillId="2" borderId="14" xfId="2" applyNumberFormat="1" applyFont="1" applyFill="1" applyBorder="1" applyAlignment="1">
      <alignment horizontal="center" vertical="center"/>
    </xf>
    <xf numFmtId="41" fontId="9" fillId="2" borderId="14" xfId="1" applyFont="1" applyFill="1" applyBorder="1" applyAlignment="1">
      <alignment horizontal="center" vertical="center"/>
    </xf>
    <xf numFmtId="0" fontId="2" fillId="0" borderId="14" xfId="0" applyFont="1" applyBorder="1" applyAlignment="1">
      <alignment horizontal="center" vertical="center"/>
    </xf>
    <xf numFmtId="176" fontId="2" fillId="0" borderId="14" xfId="2" applyNumberFormat="1" applyFont="1" applyBorder="1" applyAlignment="1">
      <alignment horizontal="center" vertical="center"/>
    </xf>
    <xf numFmtId="41" fontId="3" fillId="0" borderId="14" xfId="1" applyFont="1" applyBorder="1" applyAlignment="1">
      <alignment horizontal="center" vertical="center"/>
    </xf>
    <xf numFmtId="9" fontId="2" fillId="0" borderId="14" xfId="2" applyFont="1" applyBorder="1" applyAlignment="1">
      <alignment horizontal="center" vertical="center"/>
    </xf>
    <xf numFmtId="0" fontId="8" fillId="3" borderId="14" xfId="0" applyFont="1" applyFill="1" applyBorder="1" applyAlignment="1">
      <alignment horizontal="center" vertical="center" wrapText="1"/>
    </xf>
    <xf numFmtId="0" fontId="8" fillId="0" borderId="14" xfId="0" applyFont="1" applyBorder="1" applyAlignment="1">
      <alignment horizontal="center" vertical="center" wrapText="1"/>
    </xf>
    <xf numFmtId="9" fontId="9" fillId="2" borderId="14" xfId="0" applyNumberFormat="1" applyFont="1" applyFill="1" applyBorder="1" applyAlignment="1">
      <alignment horizontal="center" vertical="center" wrapText="1"/>
    </xf>
    <xf numFmtId="9" fontId="9" fillId="2" borderId="14" xfId="2" applyNumberFormat="1" applyFont="1" applyFill="1" applyBorder="1" applyAlignment="1">
      <alignment horizontal="center" vertical="center"/>
    </xf>
    <xf numFmtId="9" fontId="3" fillId="0" borderId="14" xfId="2" applyNumberFormat="1" applyFont="1" applyBorder="1" applyAlignment="1">
      <alignment horizontal="center" vertical="center"/>
    </xf>
    <xf numFmtId="0" fontId="2" fillId="0" borderId="14" xfId="0" applyFont="1" applyBorder="1" applyAlignment="1">
      <alignment horizontal="left" vertical="center" wrapText="1"/>
    </xf>
    <xf numFmtId="41" fontId="2" fillId="3" borderId="14" xfId="1" applyFont="1" applyFill="1" applyBorder="1" applyAlignment="1">
      <alignment horizontal="left" vertical="center" wrapText="1"/>
    </xf>
    <xf numFmtId="41" fontId="2" fillId="0" borderId="14" xfId="1" applyFont="1" applyBorder="1" applyAlignment="1">
      <alignment horizontal="left" vertical="center" wrapText="1"/>
    </xf>
    <xf numFmtId="9" fontId="8" fillId="0" borderId="14" xfId="2" applyNumberFormat="1" applyFont="1" applyBorder="1" applyAlignment="1">
      <alignment horizontal="center" vertical="center"/>
    </xf>
    <xf numFmtId="0" fontId="2" fillId="0" borderId="0" xfId="0" applyFont="1" applyAlignment="1">
      <alignment horizontal="left" vertical="top" wrapText="1"/>
    </xf>
    <xf numFmtId="177" fontId="2" fillId="0" borderId="0" xfId="0" applyNumberFormat="1" applyFont="1" applyAlignment="1">
      <alignment horizontal="left" vertical="top" wrapText="1"/>
    </xf>
    <xf numFmtId="14" fontId="2" fillId="0" borderId="0" xfId="0" applyNumberFormat="1" applyFont="1" applyAlignment="1">
      <alignment horizontal="left" vertical="top" wrapText="1"/>
    </xf>
    <xf numFmtId="0" fontId="14" fillId="0" borderId="0" xfId="3" applyFont="1" applyFill="1" applyBorder="1" applyAlignment="1">
      <alignment horizontal="left" vertical="top" wrapText="1"/>
    </xf>
    <xf numFmtId="0" fontId="13" fillId="0" borderId="0" xfId="3" applyFill="1" applyBorder="1" applyAlignment="1">
      <alignment horizontal="left" vertical="top" wrapText="1"/>
    </xf>
    <xf numFmtId="0" fontId="13" fillId="0" borderId="0" xfId="3" applyAlignment="1">
      <alignment horizontal="left" vertical="top" wrapText="1"/>
    </xf>
    <xf numFmtId="14" fontId="13" fillId="0" borderId="0" xfId="3" applyNumberFormat="1" applyFill="1" applyBorder="1" applyAlignment="1">
      <alignment horizontal="left" vertical="top" wrapText="1"/>
    </xf>
    <xf numFmtId="0" fontId="15" fillId="0" borderId="0" xfId="3" applyFont="1" applyFill="1" applyBorder="1" applyAlignment="1">
      <alignment horizontal="left" vertical="top" wrapText="1"/>
    </xf>
    <xf numFmtId="0" fontId="12" fillId="0" borderId="0" xfId="0" applyFont="1" applyAlignment="1">
      <alignment horizontal="left" vertical="top" wrapText="1"/>
    </xf>
    <xf numFmtId="14" fontId="0" fillId="0" borderId="0" xfId="0" applyNumberFormat="1" applyAlignment="1">
      <alignment horizontal="left" vertical="top"/>
    </xf>
    <xf numFmtId="0" fontId="16" fillId="0" borderId="0" xfId="0" applyFont="1" applyAlignment="1">
      <alignment horizontal="left" vertical="top" wrapText="1"/>
    </xf>
    <xf numFmtId="0" fontId="0" fillId="0" borderId="0" xfId="0" applyAlignment="1">
      <alignment horizontal="left" vertical="top" wrapText="1"/>
    </xf>
    <xf numFmtId="14" fontId="0" fillId="0" borderId="0" xfId="0" applyNumberFormat="1" applyAlignment="1">
      <alignment horizontal="left" vertical="top" wrapText="1"/>
    </xf>
    <xf numFmtId="0" fontId="13" fillId="0" borderId="0" xfId="3" applyAlignment="1">
      <alignment vertical="top" wrapText="1"/>
    </xf>
    <xf numFmtId="0" fontId="2" fillId="0" borderId="0" xfId="0" applyFont="1" applyFill="1" applyAlignment="1">
      <alignment horizontal="left" vertical="top" wrapText="1"/>
    </xf>
    <xf numFmtId="0" fontId="3" fillId="0" borderId="0" xfId="0" applyFont="1" applyFill="1" applyAlignment="1">
      <alignment horizontal="left" vertical="top" wrapText="1"/>
    </xf>
    <xf numFmtId="0" fontId="18" fillId="0" borderId="0" xfId="3" applyFont="1" applyFill="1" applyBorder="1" applyAlignment="1">
      <alignment horizontal="left" vertical="top" wrapText="1"/>
    </xf>
    <xf numFmtId="177" fontId="3" fillId="0" borderId="0" xfId="0" applyNumberFormat="1" applyFont="1" applyFill="1" applyAlignment="1">
      <alignment horizontal="left" vertical="top" wrapText="1"/>
    </xf>
    <xf numFmtId="0" fontId="3" fillId="0" borderId="0" xfId="0" applyFont="1" applyAlignment="1">
      <alignment horizontal="left" vertical="top" wrapText="1"/>
    </xf>
    <xf numFmtId="177" fontId="3" fillId="0" borderId="0" xfId="0" applyNumberFormat="1" applyFont="1" applyAlignment="1">
      <alignment horizontal="left" vertical="top" wrapText="1"/>
    </xf>
    <xf numFmtId="0" fontId="2" fillId="0" borderId="14" xfId="0" applyFont="1" applyFill="1" applyBorder="1" applyAlignment="1">
      <alignment horizontal="center" vertical="center" wrapText="1"/>
    </xf>
    <xf numFmtId="0" fontId="2" fillId="6" borderId="0" xfId="0" applyFont="1" applyFill="1" applyAlignment="1">
      <alignment horizontal="left" vertical="top" wrapText="1"/>
    </xf>
    <xf numFmtId="0" fontId="19" fillId="0" borderId="0" xfId="0" applyFont="1" applyAlignment="1">
      <alignment horizontal="center" vertical="center"/>
    </xf>
    <xf numFmtId="0" fontId="19" fillId="7" borderId="1" xfId="0" applyFont="1" applyFill="1" applyBorder="1" applyAlignment="1">
      <alignment horizontal="center" vertical="center" wrapText="1"/>
    </xf>
    <xf numFmtId="41" fontId="21" fillId="7" borderId="1" xfId="1" applyFont="1" applyFill="1" applyBorder="1" applyAlignment="1">
      <alignment horizontal="center" vertical="center" wrapText="1"/>
    </xf>
    <xf numFmtId="0" fontId="20" fillId="2" borderId="1" xfId="0" applyFont="1" applyFill="1" applyBorder="1" applyAlignment="1">
      <alignment horizontal="center" vertical="center" wrapText="1"/>
    </xf>
    <xf numFmtId="0" fontId="21" fillId="8" borderId="1" xfId="0" applyFont="1" applyFill="1" applyBorder="1" applyAlignment="1">
      <alignment horizontal="center" vertical="center" wrapText="1"/>
    </xf>
    <xf numFmtId="0" fontId="19" fillId="8" borderId="1" xfId="0" applyFont="1" applyFill="1" applyBorder="1" applyAlignment="1">
      <alignment horizontal="center" vertical="center" wrapText="1"/>
    </xf>
    <xf numFmtId="0" fontId="19" fillId="0" borderId="0" xfId="0" applyFont="1" applyAlignment="1">
      <alignment horizontal="center" vertical="center" wrapText="1"/>
    </xf>
    <xf numFmtId="0" fontId="19" fillId="7" borderId="1" xfId="0" applyFont="1" applyFill="1" applyBorder="1" applyAlignment="1">
      <alignment horizontal="left" vertical="top"/>
    </xf>
    <xf numFmtId="0" fontId="20" fillId="2" borderId="1" xfId="0" applyFont="1" applyFill="1" applyBorder="1" applyAlignment="1">
      <alignment horizontal="center" vertical="top"/>
    </xf>
    <xf numFmtId="0" fontId="19" fillId="2" borderId="1" xfId="0" applyFont="1" applyFill="1" applyBorder="1" applyAlignment="1">
      <alignment horizontal="center" vertical="top"/>
    </xf>
    <xf numFmtId="0" fontId="20" fillId="2" borderId="1" xfId="0" applyFont="1" applyFill="1" applyBorder="1" applyAlignment="1">
      <alignment horizontal="center" vertical="top" wrapText="1"/>
    </xf>
    <xf numFmtId="0" fontId="19" fillId="0" borderId="0" xfId="0" applyFont="1" applyAlignment="1">
      <alignment horizontal="center" vertical="top"/>
    </xf>
    <xf numFmtId="0" fontId="19" fillId="7" borderId="1" xfId="0" applyFont="1" applyFill="1" applyBorder="1" applyAlignment="1">
      <alignment vertical="top" wrapText="1"/>
    </xf>
    <xf numFmtId="0" fontId="19" fillId="7" borderId="1" xfId="0" applyFont="1" applyFill="1" applyBorder="1" applyAlignment="1">
      <alignment horizontal="center" vertical="top"/>
    </xf>
    <xf numFmtId="41" fontId="21" fillId="7" borderId="1" xfId="1" applyFont="1" applyFill="1" applyBorder="1" applyAlignment="1">
      <alignment horizontal="center" vertical="top" wrapText="1"/>
    </xf>
    <xf numFmtId="0" fontId="19" fillId="7" borderId="1" xfId="0" applyFont="1" applyFill="1" applyBorder="1" applyAlignment="1">
      <alignment horizontal="left" vertical="top" wrapText="1"/>
    </xf>
    <xf numFmtId="0" fontId="21" fillId="2" borderId="1" xfId="0" applyFont="1" applyFill="1" applyBorder="1" applyAlignment="1">
      <alignment horizontal="center" vertical="top" wrapText="1"/>
    </xf>
    <xf numFmtId="0" fontId="19" fillId="8" borderId="1" xfId="0" applyFont="1" applyFill="1" applyBorder="1" applyAlignment="1">
      <alignment horizontal="center" vertical="top"/>
    </xf>
    <xf numFmtId="0" fontId="19" fillId="8" borderId="1" xfId="0" applyFont="1" applyFill="1" applyBorder="1" applyAlignment="1">
      <alignment horizontal="left" vertical="top" wrapText="1"/>
    </xf>
    <xf numFmtId="0" fontId="19" fillId="8" borderId="1" xfId="0" applyFont="1" applyFill="1" applyBorder="1" applyAlignment="1">
      <alignment horizontal="center" vertical="top" wrapText="1"/>
    </xf>
    <xf numFmtId="0" fontId="19" fillId="2" borderId="1" xfId="0" applyFont="1" applyFill="1" applyBorder="1" applyAlignment="1">
      <alignment horizontal="center" vertical="top" wrapText="1"/>
    </xf>
    <xf numFmtId="0" fontId="20" fillId="2" borderId="1" xfId="4" applyFont="1" applyFill="1" applyBorder="1" applyAlignment="1">
      <alignment horizontal="center" vertical="top" wrapText="1" shrinkToFit="1"/>
    </xf>
    <xf numFmtId="0" fontId="20" fillId="2" borderId="1" xfId="5" applyFont="1" applyFill="1" applyBorder="1" applyAlignment="1">
      <alignment horizontal="center" vertical="top" shrinkToFit="1"/>
    </xf>
    <xf numFmtId="0" fontId="20" fillId="2" borderId="1" xfId="5" applyFont="1" applyFill="1" applyBorder="1" applyAlignment="1">
      <alignment horizontal="center" vertical="top"/>
    </xf>
    <xf numFmtId="0" fontId="21" fillId="2" borderId="1" xfId="0" applyFont="1" applyFill="1" applyBorder="1" applyAlignment="1">
      <alignment horizontal="center" vertical="top"/>
    </xf>
    <xf numFmtId="0" fontId="21" fillId="2" borderId="1" xfId="5" applyFont="1" applyFill="1" applyBorder="1" applyAlignment="1">
      <alignment horizontal="center" vertical="top"/>
    </xf>
    <xf numFmtId="49" fontId="21" fillId="2" borderId="1" xfId="0" applyNumberFormat="1" applyFont="1" applyFill="1" applyBorder="1" applyAlignment="1">
      <alignment horizontal="center" vertical="top"/>
    </xf>
    <xf numFmtId="49" fontId="21" fillId="2" borderId="1" xfId="0" applyNumberFormat="1" applyFont="1" applyFill="1" applyBorder="1" applyAlignment="1">
      <alignment horizontal="center" vertical="top" wrapText="1"/>
    </xf>
    <xf numFmtId="0" fontId="21" fillId="2" borderId="1" xfId="0" applyFont="1" applyFill="1" applyBorder="1" applyAlignment="1">
      <alignment horizontal="center" vertical="top" shrinkToFit="1"/>
    </xf>
    <xf numFmtId="0" fontId="21" fillId="2" borderId="1" xfId="4" applyFont="1" applyFill="1" applyBorder="1" applyAlignment="1">
      <alignment horizontal="center" vertical="top" wrapText="1" shrinkToFit="1"/>
    </xf>
    <xf numFmtId="49" fontId="20" fillId="2" borderId="1" xfId="5" applyNumberFormat="1" applyFont="1" applyFill="1" applyBorder="1" applyAlignment="1">
      <alignment horizontal="center" vertical="top"/>
    </xf>
    <xf numFmtId="0" fontId="19" fillId="7" borderId="0" xfId="0" applyFont="1" applyFill="1" applyAlignment="1">
      <alignment horizontal="center" vertical="top"/>
    </xf>
    <xf numFmtId="41" fontId="19" fillId="7" borderId="0" xfId="1" applyFont="1" applyFill="1" applyBorder="1" applyAlignment="1">
      <alignment horizontal="center" vertical="top"/>
    </xf>
    <xf numFmtId="0" fontId="19" fillId="7" borderId="0" xfId="0" applyFont="1" applyFill="1" applyAlignment="1">
      <alignment horizontal="left" vertical="top"/>
    </xf>
    <xf numFmtId="0" fontId="19" fillId="2" borderId="0" xfId="0" applyFont="1" applyFill="1" applyAlignment="1">
      <alignment horizontal="center" vertical="top"/>
    </xf>
    <xf numFmtId="0" fontId="19" fillId="2" borderId="0" xfId="0" applyFont="1" applyFill="1" applyAlignment="1">
      <alignment horizontal="center" vertical="top" wrapText="1"/>
    </xf>
    <xf numFmtId="0" fontId="19" fillId="8" borderId="0" xfId="0" applyFont="1" applyFill="1" applyAlignment="1">
      <alignment horizontal="center" vertical="top"/>
    </xf>
    <xf numFmtId="0" fontId="19" fillId="8" borderId="0" xfId="0" applyFont="1" applyFill="1" applyAlignment="1">
      <alignment horizontal="left" vertical="top" wrapText="1"/>
    </xf>
    <xf numFmtId="0" fontId="2" fillId="0" borderId="14" xfId="0" applyFont="1" applyFill="1" applyBorder="1" applyAlignment="1">
      <alignment horizontal="center" vertical="center" wrapText="1"/>
    </xf>
    <xf numFmtId="0" fontId="2" fillId="6" borderId="14" xfId="0" applyFont="1" applyFill="1" applyBorder="1" applyAlignment="1">
      <alignment horizontal="center" vertical="center" wrapText="1"/>
    </xf>
    <xf numFmtId="41" fontId="24" fillId="7" borderId="1" xfId="1" applyFont="1" applyFill="1" applyBorder="1" applyAlignment="1">
      <alignment horizontal="center" vertical="top" wrapText="1"/>
    </xf>
    <xf numFmtId="0" fontId="2" fillId="2" borderId="0" xfId="0" applyFont="1" applyFill="1" applyBorder="1" applyAlignment="1">
      <alignment horizontal="left" vertical="top" wrapText="1"/>
    </xf>
    <xf numFmtId="0" fontId="2" fillId="3" borderId="14" xfId="0" applyFont="1" applyFill="1" applyBorder="1" applyAlignment="1">
      <alignment horizontal="left" vertical="top" wrapText="1"/>
    </xf>
    <xf numFmtId="0" fontId="2" fillId="0" borderId="0" xfId="0" applyFont="1" applyBorder="1" applyAlignment="1">
      <alignment horizontal="left" vertical="top" wrapText="1"/>
    </xf>
    <xf numFmtId="0" fontId="24" fillId="2" borderId="1" xfId="0" applyFont="1" applyFill="1" applyBorder="1" applyAlignment="1">
      <alignment horizontal="center" vertical="top" wrapText="1"/>
    </xf>
    <xf numFmtId="0" fontId="24" fillId="2" borderId="1" xfId="0" applyFont="1" applyFill="1" applyBorder="1" applyAlignment="1">
      <alignment horizontal="center" vertical="top"/>
    </xf>
    <xf numFmtId="0" fontId="3" fillId="6" borderId="14" xfId="0" applyFont="1" applyFill="1" applyBorder="1" applyAlignment="1">
      <alignment horizontal="center" vertical="center" wrapText="1"/>
    </xf>
    <xf numFmtId="0" fontId="5" fillId="6" borderId="0" xfId="0" applyFont="1" applyFill="1" applyAlignment="1">
      <alignment horizontal="left" vertical="top" wrapText="1"/>
    </xf>
    <xf numFmtId="0" fontId="5" fillId="6" borderId="14" xfId="0" applyFont="1" applyFill="1" applyBorder="1" applyAlignment="1">
      <alignment horizontal="center" vertical="center" wrapText="1"/>
    </xf>
    <xf numFmtId="0" fontId="24" fillId="2" borderId="1" xfId="5" applyFont="1" applyFill="1" applyBorder="1" applyAlignment="1">
      <alignment horizontal="center" vertical="top" shrinkToFit="1"/>
    </xf>
    <xf numFmtId="0" fontId="2" fillId="3" borderId="29" xfId="0" applyFont="1" applyFill="1" applyBorder="1" applyAlignment="1">
      <alignment vertical="top" wrapText="1"/>
    </xf>
    <xf numFmtId="0" fontId="2" fillId="3" borderId="25" xfId="0" applyFont="1" applyFill="1" applyBorder="1" applyAlignment="1">
      <alignment vertical="top" wrapText="1"/>
    </xf>
    <xf numFmtId="0" fontId="24" fillId="7" borderId="1" xfId="0" applyFont="1" applyFill="1" applyBorder="1" applyAlignment="1">
      <alignment horizontal="center" vertical="top"/>
    </xf>
    <xf numFmtId="0" fontId="24" fillId="7" borderId="1" xfId="0" applyFont="1" applyFill="1" applyBorder="1" applyAlignment="1">
      <alignment horizontal="left" vertical="top" wrapText="1"/>
    </xf>
    <xf numFmtId="0" fontId="24" fillId="8" borderId="1" xfId="0" applyFont="1" applyFill="1" applyBorder="1" applyAlignment="1">
      <alignment horizontal="center" vertical="top"/>
    </xf>
    <xf numFmtId="0" fontId="24" fillId="8" borderId="1" xfId="0" applyFont="1" applyFill="1" applyBorder="1" applyAlignment="1">
      <alignment horizontal="left" vertical="top" wrapText="1"/>
    </xf>
    <xf numFmtId="0" fontId="24" fillId="8" borderId="1" xfId="0" applyFont="1" applyFill="1" applyBorder="1" applyAlignment="1">
      <alignment horizontal="center" vertical="top" wrapText="1"/>
    </xf>
    <xf numFmtId="0" fontId="3" fillId="3" borderId="14" xfId="0" applyFont="1" applyFill="1" applyBorder="1" applyAlignment="1">
      <alignment horizontal="left" vertical="top" wrapText="1"/>
    </xf>
    <xf numFmtId="0" fontId="3" fillId="3" borderId="14" xfId="0" applyFont="1" applyFill="1" applyBorder="1" applyAlignment="1">
      <alignment vertical="center" wrapText="1"/>
    </xf>
    <xf numFmtId="0" fontId="3" fillId="0" borderId="0" xfId="0" applyFont="1" applyBorder="1" applyAlignment="1">
      <alignment horizontal="center" vertical="top" wrapText="1"/>
    </xf>
    <xf numFmtId="0" fontId="19" fillId="7" borderId="1" xfId="0" applyFont="1" applyFill="1" applyBorder="1" applyAlignment="1">
      <alignment horizontal="center" vertical="top" wrapText="1"/>
    </xf>
    <xf numFmtId="0" fontId="2" fillId="3" borderId="14" xfId="0" applyFont="1" applyFill="1" applyBorder="1" applyAlignment="1">
      <alignment vertical="top" wrapText="1"/>
    </xf>
    <xf numFmtId="0" fontId="2" fillId="0" borderId="0" xfId="0" applyFont="1" applyBorder="1" applyAlignment="1">
      <alignment vertical="top" wrapText="1"/>
    </xf>
    <xf numFmtId="0" fontId="2" fillId="6" borderId="0" xfId="0" applyFont="1" applyFill="1" applyBorder="1" applyAlignment="1">
      <alignment horizontal="center" vertical="top" wrapText="1"/>
    </xf>
    <xf numFmtId="41" fontId="3" fillId="9" borderId="14" xfId="1" applyFont="1" applyFill="1" applyBorder="1" applyAlignment="1">
      <alignment horizontal="left" vertical="center" wrapText="1"/>
    </xf>
    <xf numFmtId="0" fontId="3" fillId="9" borderId="14" xfId="0" applyFont="1" applyFill="1" applyBorder="1" applyAlignment="1">
      <alignment horizontal="center" vertical="center" wrapText="1"/>
    </xf>
    <xf numFmtId="0" fontId="3" fillId="9" borderId="14" xfId="0" applyFont="1" applyFill="1" applyBorder="1" applyAlignment="1">
      <alignment horizontal="center" vertical="center"/>
    </xf>
    <xf numFmtId="9" fontId="3" fillId="9" borderId="14" xfId="2" applyFont="1" applyFill="1" applyBorder="1" applyAlignment="1">
      <alignment horizontal="center" vertical="center"/>
    </xf>
    <xf numFmtId="0" fontId="2" fillId="5" borderId="1" xfId="0" applyFont="1" applyFill="1" applyBorder="1" applyAlignment="1">
      <alignment horizontal="left"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4" xfId="0" applyFont="1" applyBorder="1" applyAlignment="1">
      <alignment horizontal="left" vertical="center" wrapText="1"/>
    </xf>
    <xf numFmtId="0" fontId="2" fillId="3" borderId="1" xfId="0" applyFont="1" applyFill="1" applyBorder="1" applyAlignment="1">
      <alignment horizontal="left" vertical="center" wrapText="1"/>
    </xf>
    <xf numFmtId="0" fontId="2" fillId="3" borderId="2" xfId="0" applyFont="1" applyFill="1" applyBorder="1" applyAlignment="1">
      <alignment horizontal="left" vertical="center" wrapText="1"/>
    </xf>
    <xf numFmtId="0" fontId="2" fillId="3" borderId="4" xfId="0" applyFont="1" applyFill="1" applyBorder="1" applyAlignment="1">
      <alignment horizontal="left" vertical="center" wrapText="1"/>
    </xf>
    <xf numFmtId="0" fontId="5" fillId="3" borderId="1" xfId="0" applyFont="1" applyFill="1" applyBorder="1" applyAlignment="1">
      <alignment horizontal="left" vertical="center" wrapText="1"/>
    </xf>
    <xf numFmtId="0" fontId="2" fillId="0" borderId="8" xfId="0" applyFont="1" applyBorder="1" applyAlignment="1">
      <alignment horizontal="left" vertical="center" wrapText="1"/>
    </xf>
    <xf numFmtId="0" fontId="2" fillId="0" borderId="3" xfId="0" applyFont="1" applyBorder="1" applyAlignment="1">
      <alignment horizontal="left" vertical="center" wrapText="1"/>
    </xf>
    <xf numFmtId="0" fontId="2" fillId="0" borderId="0" xfId="0" applyFont="1" applyAlignment="1">
      <alignment horizontal="left" vertical="center" wrapText="1"/>
    </xf>
    <xf numFmtId="0" fontId="0" fillId="0" borderId="2" xfId="0" applyBorder="1" applyAlignment="1">
      <alignment vertical="center"/>
    </xf>
    <xf numFmtId="0" fontId="0" fillId="0" borderId="5" xfId="0" applyBorder="1" applyAlignment="1">
      <alignment vertical="center"/>
    </xf>
    <xf numFmtId="0" fontId="0" fillId="0" borderId="6" xfId="0" applyBorder="1" applyAlignment="1">
      <alignment vertical="center"/>
    </xf>
    <xf numFmtId="0" fontId="0" fillId="0" borderId="7" xfId="0" applyBorder="1" applyAlignment="1">
      <alignment vertical="center"/>
    </xf>
    <xf numFmtId="0" fontId="0" fillId="0" borderId="4" xfId="0" applyBorder="1" applyAlignment="1">
      <alignment vertical="center"/>
    </xf>
    <xf numFmtId="0" fontId="2" fillId="0" borderId="1" xfId="0" applyFont="1" applyBorder="1" applyAlignment="1">
      <alignment horizontal="left" vertical="top" wrapText="1"/>
    </xf>
    <xf numFmtId="0" fontId="5" fillId="3" borderId="1" xfId="0" applyFont="1" applyFill="1" applyBorder="1" applyAlignment="1">
      <alignment horizontal="left" vertical="top" wrapText="1"/>
    </xf>
    <xf numFmtId="0" fontId="2" fillId="3" borderId="1" xfId="0" applyFont="1" applyFill="1" applyBorder="1" applyAlignment="1">
      <alignment horizontal="left" vertical="top" wrapText="1"/>
    </xf>
    <xf numFmtId="0" fontId="2" fillId="5" borderId="2" xfId="0" applyFont="1" applyFill="1" applyBorder="1" applyAlignment="1">
      <alignment horizontal="center" vertical="center" wrapText="1"/>
    </xf>
    <xf numFmtId="0" fontId="2" fillId="5" borderId="2" xfId="0" applyFont="1" applyFill="1" applyBorder="1" applyAlignment="1">
      <alignment horizontal="center" vertical="center"/>
    </xf>
    <xf numFmtId="0" fontId="3" fillId="5" borderId="2" xfId="0" applyFont="1" applyFill="1" applyBorder="1" applyAlignment="1">
      <alignment horizontal="center" vertical="center" wrapText="1"/>
    </xf>
    <xf numFmtId="0" fontId="3" fillId="3" borderId="29" xfId="0" applyFont="1" applyFill="1" applyBorder="1" applyAlignment="1">
      <alignment vertical="top" wrapText="1"/>
    </xf>
    <xf numFmtId="0" fontId="5" fillId="3" borderId="14" xfId="0" applyFont="1" applyFill="1" applyBorder="1" applyAlignment="1">
      <alignment vertical="center" wrapText="1"/>
    </xf>
    <xf numFmtId="0" fontId="2" fillId="3" borderId="24" xfId="0" applyFont="1" applyFill="1" applyBorder="1" applyAlignment="1">
      <alignment vertical="center" wrapText="1"/>
    </xf>
    <xf numFmtId="0" fontId="2" fillId="6" borderId="24" xfId="0" applyFont="1" applyFill="1" applyBorder="1" applyAlignment="1">
      <alignment vertical="center" wrapText="1"/>
    </xf>
    <xf numFmtId="0" fontId="3" fillId="6" borderId="24" xfId="0" applyFont="1" applyFill="1" applyBorder="1" applyAlignment="1">
      <alignment vertical="center" wrapText="1"/>
    </xf>
    <xf numFmtId="0" fontId="2" fillId="2" borderId="14" xfId="0" applyFont="1" applyFill="1" applyBorder="1" applyAlignment="1">
      <alignment vertical="center" wrapText="1"/>
    </xf>
    <xf numFmtId="0" fontId="2" fillId="6" borderId="14" xfId="0" applyFont="1" applyFill="1" applyBorder="1" applyAlignment="1">
      <alignment vertical="center" wrapText="1"/>
    </xf>
    <xf numFmtId="0" fontId="5" fillId="6" borderId="14" xfId="0" applyFont="1" applyFill="1" applyBorder="1" applyAlignment="1">
      <alignment vertical="center" wrapText="1"/>
    </xf>
    <xf numFmtId="0" fontId="2" fillId="6" borderId="24" xfId="0" applyFont="1" applyFill="1" applyBorder="1" applyAlignment="1">
      <alignment vertical="center" wrapText="1"/>
    </xf>
    <xf numFmtId="41" fontId="20" fillId="7" borderId="1" xfId="1" applyFont="1" applyFill="1" applyBorder="1" applyAlignment="1">
      <alignment horizontal="center" vertical="top" wrapText="1"/>
    </xf>
    <xf numFmtId="0" fontId="20" fillId="2" borderId="1" xfId="0" applyFont="1" applyFill="1" applyBorder="1" applyAlignment="1">
      <alignment horizontal="center" vertical="top" shrinkToFit="1"/>
    </xf>
    <xf numFmtId="0" fontId="5" fillId="3" borderId="14" xfId="0" applyFont="1" applyFill="1" applyBorder="1" applyAlignment="1">
      <alignment horizontal="left" vertical="top" wrapText="1"/>
    </xf>
    <xf numFmtId="0" fontId="25" fillId="3" borderId="29" xfId="0" applyFont="1" applyFill="1" applyBorder="1" applyAlignment="1">
      <alignment vertical="top" wrapText="1"/>
    </xf>
    <xf numFmtId="0" fontId="25" fillId="3" borderId="14" xfId="0" applyFont="1" applyFill="1" applyBorder="1" applyAlignment="1">
      <alignment horizontal="center" vertical="center" wrapText="1"/>
    </xf>
    <xf numFmtId="0" fontId="2" fillId="6" borderId="24" xfId="0" applyFont="1" applyFill="1" applyBorder="1" applyAlignment="1">
      <alignment vertical="center" wrapText="1"/>
    </xf>
    <xf numFmtId="0" fontId="2" fillId="3" borderId="24" xfId="0" applyFont="1" applyFill="1" applyBorder="1" applyAlignment="1">
      <alignment horizontal="center" vertical="center" wrapText="1"/>
    </xf>
    <xf numFmtId="0" fontId="2" fillId="3" borderId="25" xfId="0" applyFont="1" applyFill="1" applyBorder="1" applyAlignment="1">
      <alignment horizontal="center" vertical="center" wrapText="1"/>
    </xf>
    <xf numFmtId="0" fontId="2" fillId="3" borderId="14"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14" xfId="0" applyFont="1" applyFill="1" applyBorder="1" applyAlignment="1">
      <alignment horizontal="center" vertical="center" wrapText="1"/>
    </xf>
    <xf numFmtId="41" fontId="2" fillId="3" borderId="14" xfId="1" applyFont="1" applyFill="1" applyBorder="1" applyAlignment="1">
      <alignment vertical="center" wrapText="1"/>
    </xf>
    <xf numFmtId="41" fontId="2" fillId="0" borderId="0" xfId="1" applyFont="1" applyBorder="1" applyAlignment="1">
      <alignment vertical="top" wrapText="1"/>
    </xf>
    <xf numFmtId="41" fontId="2" fillId="0" borderId="0" xfId="1" applyFont="1" applyBorder="1" applyAlignment="1">
      <alignment horizontal="center" vertical="center" wrapText="1"/>
    </xf>
    <xf numFmtId="178" fontId="2" fillId="0" borderId="0" xfId="1" applyNumberFormat="1" applyFont="1" applyBorder="1" applyAlignment="1">
      <alignment horizontal="center" vertical="top" wrapText="1"/>
    </xf>
    <xf numFmtId="0" fontId="8" fillId="9" borderId="14" xfId="0" applyFont="1" applyFill="1" applyBorder="1" applyAlignment="1">
      <alignment horizontal="center" vertical="center" wrapText="1"/>
    </xf>
    <xf numFmtId="0" fontId="5" fillId="6" borderId="24" xfId="0" applyFont="1" applyFill="1" applyBorder="1" applyAlignment="1">
      <alignment vertical="center" wrapText="1"/>
    </xf>
    <xf numFmtId="0" fontId="0" fillId="0" borderId="14" xfId="0" applyBorder="1" applyAlignment="1">
      <alignment horizontal="center" vertical="center"/>
    </xf>
    <xf numFmtId="0" fontId="12" fillId="0" borderId="14" xfId="0" applyFont="1" applyBorder="1" applyAlignment="1">
      <alignment vertical="center"/>
    </xf>
    <xf numFmtId="41" fontId="2" fillId="0" borderId="14" xfId="1" applyFont="1" applyFill="1" applyBorder="1" applyAlignment="1">
      <alignment vertical="center" wrapText="1"/>
    </xf>
    <xf numFmtId="41" fontId="2" fillId="0" borderId="24" xfId="1" applyFont="1" applyFill="1" applyBorder="1" applyAlignment="1">
      <alignment vertical="center" wrapText="1"/>
    </xf>
    <xf numFmtId="9" fontId="8" fillId="0" borderId="14" xfId="2" applyFont="1" applyBorder="1" applyAlignment="1">
      <alignment horizontal="center" vertical="center" wrapText="1"/>
    </xf>
    <xf numFmtId="9" fontId="8" fillId="0" borderId="14" xfId="0" applyNumberFormat="1" applyFont="1" applyBorder="1" applyAlignment="1">
      <alignment horizontal="center" vertical="center" wrapText="1"/>
    </xf>
    <xf numFmtId="41" fontId="2" fillId="0" borderId="0" xfId="1" applyFont="1">
      <alignment vertical="center"/>
    </xf>
    <xf numFmtId="176" fontId="8" fillId="0" borderId="14" xfId="2" applyNumberFormat="1" applyFont="1" applyBorder="1" applyAlignment="1">
      <alignment horizontal="center" vertical="center"/>
    </xf>
    <xf numFmtId="9" fontId="8" fillId="0" borderId="14" xfId="2" applyFont="1" applyBorder="1" applyAlignment="1">
      <alignment horizontal="center" vertical="center"/>
    </xf>
    <xf numFmtId="0" fontId="27" fillId="0" borderId="14" xfId="0" applyFont="1" applyBorder="1" applyAlignment="1">
      <alignment horizontal="center" vertical="center" wrapText="1"/>
    </xf>
    <xf numFmtId="0" fontId="27" fillId="9" borderId="14" xfId="0" applyFont="1" applyFill="1" applyBorder="1" applyAlignment="1">
      <alignment horizontal="center" vertical="center" wrapText="1"/>
    </xf>
    <xf numFmtId="0" fontId="8" fillId="0" borderId="0" xfId="0" applyFont="1">
      <alignment vertical="center"/>
    </xf>
    <xf numFmtId="9" fontId="2" fillId="2" borderId="14" xfId="2" applyFont="1" applyFill="1" applyBorder="1" applyAlignment="1">
      <alignment vertical="center" wrapText="1"/>
    </xf>
    <xf numFmtId="9" fontId="12" fillId="0" borderId="14" xfId="2" applyFont="1" applyBorder="1" applyAlignment="1">
      <alignment vertical="center"/>
    </xf>
    <xf numFmtId="0" fontId="8" fillId="2" borderId="24" xfId="0" applyFont="1" applyFill="1" applyBorder="1" applyAlignment="1">
      <alignment horizontal="center" vertical="center" wrapText="1"/>
    </xf>
    <xf numFmtId="0" fontId="8" fillId="9" borderId="24" xfId="0" applyFont="1" applyFill="1" applyBorder="1" applyAlignment="1">
      <alignment horizontal="center" vertical="center" wrapText="1"/>
    </xf>
    <xf numFmtId="176" fontId="8" fillId="2" borderId="24" xfId="2" applyNumberFormat="1" applyFont="1" applyFill="1" applyBorder="1" applyAlignment="1">
      <alignment horizontal="center" vertical="center"/>
    </xf>
    <xf numFmtId="41" fontId="2" fillId="0" borderId="25" xfId="1" applyFont="1" applyBorder="1" applyAlignment="1">
      <alignment horizontal="left" vertical="center" wrapText="1"/>
    </xf>
    <xf numFmtId="0" fontId="2" fillId="0" borderId="25" xfId="0" applyFont="1" applyBorder="1" applyAlignment="1">
      <alignment horizontal="center" vertical="center" wrapText="1"/>
    </xf>
    <xf numFmtId="176" fontId="2" fillId="0" borderId="25" xfId="2" applyNumberFormat="1" applyFont="1" applyBorder="1" applyAlignment="1">
      <alignment horizontal="center" vertical="center"/>
    </xf>
    <xf numFmtId="41" fontId="2" fillId="0" borderId="33" xfId="1" applyFont="1" applyBorder="1" applyAlignment="1">
      <alignment horizontal="left" vertical="center" wrapText="1"/>
    </xf>
    <xf numFmtId="0" fontId="2" fillId="0" borderId="34" xfId="0" applyFont="1" applyBorder="1" applyAlignment="1">
      <alignment horizontal="center" vertical="center" wrapText="1"/>
    </xf>
    <xf numFmtId="176" fontId="2" fillId="0" borderId="35" xfId="2" applyNumberFormat="1" applyFont="1" applyBorder="1" applyAlignment="1">
      <alignment horizontal="center" vertical="center"/>
    </xf>
    <xf numFmtId="41" fontId="2" fillId="3" borderId="36" xfId="1" applyFont="1" applyFill="1" applyBorder="1" applyAlignment="1">
      <alignment horizontal="left" vertical="center" wrapText="1"/>
    </xf>
    <xf numFmtId="176" fontId="2" fillId="0" borderId="37" xfId="2" applyNumberFormat="1" applyFont="1" applyBorder="1" applyAlignment="1">
      <alignment horizontal="center" vertical="center"/>
    </xf>
    <xf numFmtId="41" fontId="2" fillId="0" borderId="38" xfId="1" applyFont="1" applyBorder="1" applyAlignment="1">
      <alignment horizontal="left" vertical="center" wrapText="1"/>
    </xf>
    <xf numFmtId="0" fontId="2" fillId="0" borderId="39" xfId="0" applyFont="1" applyBorder="1" applyAlignment="1">
      <alignment horizontal="center" vertical="center" wrapText="1"/>
    </xf>
    <xf numFmtId="176" fontId="2" fillId="0" borderId="40" xfId="2" applyNumberFormat="1" applyFont="1" applyBorder="1" applyAlignment="1">
      <alignment horizontal="center" vertical="center"/>
    </xf>
    <xf numFmtId="0" fontId="8" fillId="2" borderId="24" xfId="0" applyFont="1" applyFill="1" applyBorder="1" applyAlignment="1">
      <alignment horizontal="center" vertical="center"/>
    </xf>
    <xf numFmtId="0" fontId="2" fillId="0" borderId="25" xfId="0" applyFont="1" applyBorder="1" applyAlignment="1">
      <alignment horizontal="left" vertical="center" wrapText="1"/>
    </xf>
    <xf numFmtId="0" fontId="8" fillId="0" borderId="25" xfId="0" applyFont="1" applyBorder="1" applyAlignment="1">
      <alignment horizontal="center" vertical="center" wrapText="1"/>
    </xf>
    <xf numFmtId="176" fontId="8" fillId="0" borderId="25" xfId="2" applyNumberFormat="1" applyFont="1" applyBorder="1" applyAlignment="1">
      <alignment horizontal="center" vertical="center"/>
    </xf>
    <xf numFmtId="0" fontId="2" fillId="0" borderId="33" xfId="0" applyFont="1" applyBorder="1" applyAlignment="1">
      <alignment horizontal="left" vertical="center" wrapText="1"/>
    </xf>
    <xf numFmtId="0" fontId="8" fillId="0" borderId="34" xfId="0" applyFont="1" applyBorder="1" applyAlignment="1">
      <alignment horizontal="center" vertical="center" wrapText="1"/>
    </xf>
    <xf numFmtId="176" fontId="8" fillId="0" borderId="35" xfId="2" applyNumberFormat="1" applyFont="1" applyBorder="1" applyAlignment="1">
      <alignment horizontal="center" vertical="center"/>
    </xf>
    <xf numFmtId="0" fontId="2" fillId="3" borderId="36" xfId="0" applyFont="1" applyFill="1" applyBorder="1" applyAlignment="1">
      <alignment horizontal="left" vertical="center" wrapText="1"/>
    </xf>
    <xf numFmtId="176" fontId="8" fillId="0" borderId="37" xfId="2" applyNumberFormat="1" applyFont="1" applyBorder="1" applyAlignment="1">
      <alignment horizontal="center" vertical="center"/>
    </xf>
    <xf numFmtId="0" fontId="2" fillId="0" borderId="38" xfId="0" applyFont="1" applyBorder="1" applyAlignment="1">
      <alignment horizontal="left" vertical="center" wrapText="1"/>
    </xf>
    <xf numFmtId="0" fontId="8" fillId="0" borderId="39" xfId="0" applyFont="1" applyBorder="1" applyAlignment="1">
      <alignment horizontal="center" vertical="center" wrapText="1"/>
    </xf>
    <xf numFmtId="176" fontId="8" fillId="0" borderId="40" xfId="2" applyNumberFormat="1" applyFont="1" applyBorder="1" applyAlignment="1">
      <alignment horizontal="center" vertical="center"/>
    </xf>
    <xf numFmtId="0" fontId="2" fillId="6" borderId="14" xfId="0" applyFont="1" applyFill="1" applyBorder="1" applyAlignment="1">
      <alignment vertical="top" wrapText="1"/>
    </xf>
    <xf numFmtId="0" fontId="5" fillId="6" borderId="14" xfId="0" applyFont="1" applyFill="1" applyBorder="1" applyAlignment="1">
      <alignment vertical="top" wrapText="1"/>
    </xf>
    <xf numFmtId="0" fontId="29" fillId="0" borderId="0" xfId="0" applyFont="1" applyAlignment="1">
      <alignment horizontal="center" vertical="top"/>
    </xf>
    <xf numFmtId="0" fontId="0" fillId="0" borderId="0" xfId="0" applyAlignment="1">
      <alignment vertical="top"/>
    </xf>
    <xf numFmtId="0" fontId="0" fillId="0" borderId="0" xfId="0" applyAlignment="1">
      <alignment horizontal="center" vertical="top"/>
    </xf>
    <xf numFmtId="0" fontId="28" fillId="0" borderId="0" xfId="0" applyFont="1" applyAlignment="1">
      <alignment horizontal="justify" vertical="top"/>
    </xf>
    <xf numFmtId="0" fontId="3" fillId="3" borderId="19" xfId="0" applyFont="1" applyFill="1" applyBorder="1" applyAlignment="1">
      <alignment horizontal="center" vertical="center" wrapText="1"/>
    </xf>
    <xf numFmtId="0" fontId="6" fillId="3" borderId="18" xfId="0" applyFont="1" applyFill="1" applyBorder="1" applyAlignment="1">
      <alignment horizontal="center" vertical="center" wrapText="1"/>
    </xf>
    <xf numFmtId="0" fontId="8" fillId="0" borderId="14" xfId="0" applyFont="1" applyFill="1" applyBorder="1" applyAlignment="1">
      <alignment horizontal="center" vertical="center" wrapText="1"/>
    </xf>
    <xf numFmtId="0" fontId="8" fillId="0" borderId="24" xfId="0" applyFont="1" applyFill="1" applyBorder="1" applyAlignment="1">
      <alignment vertical="center" wrapText="1"/>
    </xf>
    <xf numFmtId="0" fontId="8" fillId="0" borderId="0" xfId="0" applyFont="1" applyBorder="1" applyAlignment="1">
      <alignment horizontal="center" vertical="center" wrapText="1"/>
    </xf>
    <xf numFmtId="178" fontId="5" fillId="0" borderId="14" xfId="1" applyNumberFormat="1" applyFont="1" applyFill="1" applyBorder="1" applyAlignment="1">
      <alignment horizontal="center" vertical="center" wrapText="1"/>
    </xf>
    <xf numFmtId="41" fontId="5" fillId="0" borderId="14" xfId="1" applyFont="1" applyFill="1" applyBorder="1" applyAlignment="1">
      <alignment horizontal="center" vertical="center" wrapText="1"/>
    </xf>
    <xf numFmtId="178" fontId="5" fillId="0" borderId="24" xfId="1" applyNumberFormat="1" applyFont="1" applyFill="1" applyBorder="1" applyAlignment="1">
      <alignment horizontal="center" vertical="center" wrapText="1"/>
    </xf>
    <xf numFmtId="0" fontId="2" fillId="10" borderId="14" xfId="0" applyFont="1" applyFill="1" applyBorder="1" applyAlignment="1">
      <alignment vertical="center" wrapText="1"/>
    </xf>
    <xf numFmtId="9" fontId="2" fillId="10" borderId="14" xfId="2" applyFont="1" applyFill="1" applyBorder="1" applyAlignment="1">
      <alignment vertical="center" wrapText="1"/>
    </xf>
    <xf numFmtId="41" fontId="2" fillId="2" borderId="14" xfId="1" applyFont="1" applyFill="1" applyBorder="1" applyAlignment="1">
      <alignment horizontal="center" vertical="center" wrapText="1"/>
    </xf>
    <xf numFmtId="178" fontId="2" fillId="2" borderId="14" xfId="1" applyNumberFormat="1" applyFont="1" applyFill="1" applyBorder="1" applyAlignment="1">
      <alignment horizontal="center" vertical="center" wrapText="1"/>
    </xf>
    <xf numFmtId="0" fontId="2" fillId="0" borderId="14" xfId="0" applyFont="1" applyFill="1" applyBorder="1" applyAlignment="1">
      <alignment horizontal="left" vertical="center"/>
    </xf>
    <xf numFmtId="0" fontId="5" fillId="6" borderId="24" xfId="0" applyFont="1" applyFill="1" applyBorder="1" applyAlignment="1">
      <alignment horizontal="left" vertical="center"/>
    </xf>
    <xf numFmtId="0" fontId="2" fillId="3" borderId="14" xfId="0" applyFont="1" applyFill="1" applyBorder="1" applyAlignment="1">
      <alignment horizontal="left" vertical="center"/>
    </xf>
    <xf numFmtId="0" fontId="5" fillId="6" borderId="14" xfId="0" applyFont="1" applyFill="1" applyBorder="1" applyAlignment="1">
      <alignment horizontal="left" vertical="center"/>
    </xf>
    <xf numFmtId="0" fontId="2" fillId="3" borderId="24" xfId="0" applyFont="1" applyFill="1" applyBorder="1" applyAlignment="1">
      <alignment horizontal="left" vertical="center"/>
    </xf>
    <xf numFmtId="0" fontId="2" fillId="6" borderId="24" xfId="0" applyFont="1" applyFill="1" applyBorder="1" applyAlignment="1">
      <alignment horizontal="left" vertical="center"/>
    </xf>
    <xf numFmtId="0" fontId="2" fillId="6" borderId="14" xfId="0" applyFont="1" applyFill="1" applyBorder="1" applyAlignment="1">
      <alignment horizontal="left" vertical="center"/>
    </xf>
    <xf numFmtId="0" fontId="2" fillId="0" borderId="0" xfId="0" applyFont="1" applyBorder="1" applyAlignment="1">
      <alignment horizontal="left" vertical="center"/>
    </xf>
    <xf numFmtId="0" fontId="2" fillId="0" borderId="0" xfId="0" applyFont="1" applyBorder="1" applyAlignment="1">
      <alignment horizontal="left" vertical="top"/>
    </xf>
    <xf numFmtId="0" fontId="30" fillId="0" borderId="0" xfId="0" applyFont="1">
      <alignment vertical="center"/>
    </xf>
    <xf numFmtId="41" fontId="5" fillId="0" borderId="14" xfId="1" applyFont="1" applyFill="1" applyBorder="1" applyAlignment="1">
      <alignment vertical="center" wrapText="1"/>
    </xf>
    <xf numFmtId="41" fontId="5" fillId="0" borderId="24" xfId="1" applyFont="1" applyFill="1" applyBorder="1" applyAlignment="1">
      <alignment vertical="center" wrapText="1"/>
    </xf>
    <xf numFmtId="41" fontId="5" fillId="0" borderId="24" xfId="1" applyFont="1" applyFill="1" applyBorder="1" applyAlignment="1">
      <alignment horizontal="center" vertical="center" wrapText="1"/>
    </xf>
    <xf numFmtId="0" fontId="2" fillId="6" borderId="29" xfId="0" applyFont="1" applyFill="1" applyBorder="1" applyAlignment="1">
      <alignment vertical="center" wrapText="1"/>
    </xf>
    <xf numFmtId="0" fontId="2" fillId="6" borderId="29" xfId="0" applyFont="1" applyFill="1" applyBorder="1" applyAlignment="1">
      <alignment horizontal="left" vertical="center"/>
    </xf>
    <xf numFmtId="41" fontId="5" fillId="0" borderId="25" xfId="1" applyFont="1" applyFill="1" applyBorder="1" applyAlignment="1">
      <alignment horizontal="center" vertical="center" wrapText="1"/>
    </xf>
    <xf numFmtId="41" fontId="5" fillId="0" borderId="25" xfId="1" applyFont="1" applyFill="1" applyBorder="1" applyAlignment="1">
      <alignment vertical="center" wrapText="1"/>
    </xf>
    <xf numFmtId="0" fontId="2" fillId="6" borderId="44" xfId="0" applyFont="1" applyFill="1" applyBorder="1" applyAlignment="1">
      <alignment vertical="center" wrapText="1"/>
    </xf>
    <xf numFmtId="0" fontId="2" fillId="6" borderId="45" xfId="0" applyFont="1" applyFill="1" applyBorder="1" applyAlignment="1">
      <alignment vertical="center" wrapText="1"/>
    </xf>
    <xf numFmtId="0" fontId="2" fillId="6" borderId="45" xfId="0" applyFont="1" applyFill="1" applyBorder="1" applyAlignment="1">
      <alignment horizontal="left" vertical="center"/>
    </xf>
    <xf numFmtId="41" fontId="5" fillId="0" borderId="34" xfId="1" applyFont="1" applyFill="1" applyBorder="1" applyAlignment="1">
      <alignment vertical="center" wrapText="1"/>
    </xf>
    <xf numFmtId="0" fontId="2" fillId="6" borderId="47" xfId="0" applyFont="1" applyFill="1" applyBorder="1" applyAlignment="1">
      <alignment vertical="center" wrapText="1"/>
    </xf>
    <xf numFmtId="0" fontId="2" fillId="6" borderId="38" xfId="0" applyFont="1" applyFill="1" applyBorder="1" applyAlignment="1">
      <alignment vertical="center" wrapText="1"/>
    </xf>
    <xf numFmtId="0" fontId="2" fillId="6" borderId="39" xfId="0" applyFont="1" applyFill="1" applyBorder="1" applyAlignment="1">
      <alignment vertical="center" wrapText="1"/>
    </xf>
    <xf numFmtId="0" fontId="2" fillId="6" borderId="39" xfId="0" applyFont="1" applyFill="1" applyBorder="1" applyAlignment="1">
      <alignment horizontal="left" vertical="center"/>
    </xf>
    <xf numFmtId="41" fontId="5" fillId="0" borderId="39" xfId="1" applyFont="1" applyFill="1" applyBorder="1" applyAlignment="1">
      <alignment vertical="center" wrapText="1"/>
    </xf>
    <xf numFmtId="41" fontId="5" fillId="0" borderId="29" xfId="1" applyFont="1" applyFill="1" applyBorder="1" applyAlignment="1">
      <alignment vertical="center" wrapText="1"/>
    </xf>
    <xf numFmtId="0" fontId="2" fillId="3" borderId="33" xfId="0" applyFont="1" applyFill="1" applyBorder="1" applyAlignment="1">
      <alignment vertical="center" wrapText="1"/>
    </xf>
    <xf numFmtId="0" fontId="2" fillId="3" borderId="34" xfId="0" applyFont="1" applyFill="1" applyBorder="1" applyAlignment="1">
      <alignment vertical="center" wrapText="1"/>
    </xf>
    <xf numFmtId="0" fontId="2" fillId="3" borderId="34" xfId="0" applyFont="1" applyFill="1" applyBorder="1" applyAlignment="1">
      <alignment horizontal="left" vertical="center"/>
    </xf>
    <xf numFmtId="0" fontId="2" fillId="3" borderId="38" xfId="0" applyFont="1" applyFill="1" applyBorder="1" applyAlignment="1">
      <alignment vertical="center" wrapText="1"/>
    </xf>
    <xf numFmtId="0" fontId="2" fillId="3" borderId="39" xfId="0" applyFont="1" applyFill="1" applyBorder="1" applyAlignment="1">
      <alignment vertical="center" wrapText="1"/>
    </xf>
    <xf numFmtId="0" fontId="2" fillId="3" borderId="39" xfId="0" applyFont="1" applyFill="1" applyBorder="1" applyAlignment="1">
      <alignment horizontal="left" vertical="center"/>
    </xf>
    <xf numFmtId="41" fontId="5" fillId="0" borderId="39" xfId="1" applyFont="1" applyFill="1" applyBorder="1" applyAlignment="1">
      <alignment horizontal="right" vertical="center" wrapText="1"/>
    </xf>
    <xf numFmtId="0" fontId="2" fillId="2" borderId="14" xfId="0" applyFont="1" applyFill="1" applyBorder="1" applyAlignment="1">
      <alignment horizontal="left" vertical="center"/>
    </xf>
    <xf numFmtId="41" fontId="2" fillId="0" borderId="1" xfId="1" applyFont="1" applyBorder="1" applyAlignment="1">
      <alignment horizontal="center" vertical="center" wrapText="1"/>
    </xf>
    <xf numFmtId="178" fontId="2" fillId="0" borderId="1" xfId="1" applyNumberFormat="1" applyFont="1" applyBorder="1" applyAlignment="1">
      <alignment horizontal="center" vertical="center" wrapText="1"/>
    </xf>
    <xf numFmtId="9" fontId="2" fillId="0" borderId="1" xfId="2" applyFont="1" applyBorder="1" applyAlignment="1">
      <alignment horizontal="center" vertical="center" wrapText="1"/>
    </xf>
    <xf numFmtId="0" fontId="31" fillId="3" borderId="14" xfId="0" applyFont="1" applyFill="1" applyBorder="1" applyAlignment="1">
      <alignment vertical="center" wrapText="1"/>
    </xf>
    <xf numFmtId="0" fontId="2" fillId="3" borderId="24" xfId="0" applyFont="1" applyFill="1" applyBorder="1" applyAlignment="1">
      <alignment horizontal="center" vertical="center" wrapText="1"/>
    </xf>
    <xf numFmtId="0" fontId="2" fillId="3" borderId="14" xfId="0" applyFont="1" applyFill="1" applyBorder="1" applyAlignment="1">
      <alignment horizontal="center" vertical="center" wrapText="1"/>
    </xf>
    <xf numFmtId="0" fontId="2" fillId="0" borderId="0" xfId="0" applyFont="1" applyAlignment="1">
      <alignment horizontal="center" vertical="top" wrapText="1"/>
    </xf>
    <xf numFmtId="0" fontId="25" fillId="0" borderId="1" xfId="0" applyFont="1" applyBorder="1" applyAlignment="1">
      <alignment horizontal="center" vertical="center" wrapText="1"/>
    </xf>
    <xf numFmtId="0" fontId="32" fillId="0" borderId="1" xfId="0" applyFont="1" applyBorder="1" applyAlignment="1">
      <alignment horizontal="center" vertical="center" wrapText="1"/>
    </xf>
    <xf numFmtId="0" fontId="2" fillId="0" borderId="1" xfId="0" applyFont="1" applyBorder="1" applyAlignment="1">
      <alignment vertical="center" wrapText="1"/>
    </xf>
    <xf numFmtId="0" fontId="2" fillId="3" borderId="14" xfId="0" applyFont="1" applyFill="1" applyBorder="1" applyAlignment="1">
      <alignment horizontal="center" vertical="center" wrapText="1"/>
    </xf>
    <xf numFmtId="0" fontId="3" fillId="3" borderId="15" xfId="0" applyFont="1" applyFill="1" applyBorder="1" applyAlignment="1">
      <alignment horizontal="center" vertical="center" wrapText="1"/>
    </xf>
    <xf numFmtId="0" fontId="3" fillId="3" borderId="16" xfId="0" applyFont="1" applyFill="1" applyBorder="1" applyAlignment="1">
      <alignment horizontal="center" vertical="center" wrapText="1"/>
    </xf>
    <xf numFmtId="0" fontId="3" fillId="3" borderId="16" xfId="0" applyFont="1" applyFill="1" applyBorder="1" applyAlignment="1">
      <alignment vertical="center" wrapText="1"/>
    </xf>
    <xf numFmtId="0" fontId="3" fillId="3" borderId="17" xfId="0" applyFont="1" applyFill="1" applyBorder="1" applyAlignment="1">
      <alignment horizontal="center" vertical="center" wrapText="1"/>
    </xf>
    <xf numFmtId="0" fontId="3" fillId="0" borderId="1" xfId="0" applyFont="1" applyBorder="1" applyAlignment="1">
      <alignment horizontal="center" vertical="top" wrapText="1"/>
    </xf>
    <xf numFmtId="0" fontId="3" fillId="0" borderId="0" xfId="0" applyFont="1" applyAlignment="1">
      <alignment horizontal="center" vertical="center" wrapText="1"/>
    </xf>
    <xf numFmtId="14" fontId="3" fillId="0" borderId="1" xfId="0" applyNumberFormat="1" applyFont="1" applyBorder="1" applyAlignment="1">
      <alignment horizontal="center" vertical="center" wrapText="1"/>
    </xf>
    <xf numFmtId="0" fontId="2" fillId="3" borderId="51" xfId="0" applyFont="1" applyFill="1" applyBorder="1" applyAlignment="1">
      <alignment horizontal="center" vertical="center" wrapText="1"/>
    </xf>
    <xf numFmtId="0" fontId="3" fillId="0" borderId="0" xfId="0" applyFont="1" applyBorder="1" applyAlignment="1">
      <alignment horizontal="center" vertical="center" wrapText="1"/>
    </xf>
    <xf numFmtId="14" fontId="3" fillId="0" borderId="14" xfId="0" applyNumberFormat="1" applyFont="1" applyBorder="1" applyAlignment="1">
      <alignment horizontal="center" vertical="center" wrapText="1"/>
    </xf>
    <xf numFmtId="41" fontId="3" fillId="0" borderId="14" xfId="1" applyFont="1" applyFill="1" applyBorder="1" applyAlignment="1">
      <alignment vertical="center" wrapText="1"/>
    </xf>
    <xf numFmtId="178" fontId="5" fillId="0" borderId="14" xfId="1" applyNumberFormat="1" applyFont="1" applyFill="1" applyBorder="1" applyAlignment="1">
      <alignment horizontal="right" vertical="center" wrapText="1"/>
    </xf>
    <xf numFmtId="178" fontId="5" fillId="0" borderId="24" xfId="1" applyNumberFormat="1" applyFont="1" applyFill="1" applyBorder="1" applyAlignment="1">
      <alignment horizontal="right" vertical="center" wrapText="1"/>
    </xf>
    <xf numFmtId="41" fontId="5" fillId="0" borderId="24" xfId="1" applyFont="1" applyFill="1" applyBorder="1" applyAlignment="1">
      <alignment horizontal="right" vertical="center" wrapText="1"/>
    </xf>
    <xf numFmtId="41" fontId="5" fillId="0" borderId="14" xfId="1" applyFont="1" applyFill="1" applyBorder="1" applyAlignment="1">
      <alignment horizontal="right" vertical="center" wrapText="1"/>
    </xf>
    <xf numFmtId="0" fontId="5" fillId="3" borderId="14" xfId="0" applyFont="1" applyFill="1" applyBorder="1" applyAlignment="1">
      <alignment horizontal="center" vertical="top" wrapText="1"/>
    </xf>
    <xf numFmtId="14" fontId="5" fillId="0" borderId="14" xfId="0" applyNumberFormat="1" applyFont="1" applyBorder="1" applyAlignment="1">
      <alignment horizontal="center" vertical="center" wrapText="1"/>
    </xf>
    <xf numFmtId="0" fontId="3" fillId="6" borderId="24" xfId="0" applyFont="1" applyFill="1" applyBorder="1" applyAlignment="1">
      <alignment horizontal="center" vertical="center" wrapText="1"/>
    </xf>
    <xf numFmtId="0" fontId="3" fillId="6" borderId="29" xfId="0" applyFont="1" applyFill="1" applyBorder="1" applyAlignment="1">
      <alignment horizontal="center" vertical="center" wrapText="1"/>
    </xf>
    <xf numFmtId="0" fontId="3" fillId="6" borderId="25" xfId="0" applyFont="1" applyFill="1" applyBorder="1" applyAlignment="1">
      <alignment horizontal="center" vertical="center" wrapText="1"/>
    </xf>
    <xf numFmtId="0" fontId="2" fillId="3" borderId="24" xfId="0" applyFont="1" applyFill="1" applyBorder="1" applyAlignment="1">
      <alignment horizontal="center" vertical="center" wrapText="1"/>
    </xf>
    <xf numFmtId="0" fontId="2" fillId="3" borderId="29" xfId="0" applyFont="1" applyFill="1" applyBorder="1" applyAlignment="1">
      <alignment horizontal="center" vertical="center" wrapText="1"/>
    </xf>
    <xf numFmtId="0" fontId="2" fillId="3" borderId="25" xfId="0" applyFont="1" applyFill="1" applyBorder="1" applyAlignment="1">
      <alignment horizontal="center" vertical="center" wrapText="1"/>
    </xf>
    <xf numFmtId="0" fontId="2" fillId="3" borderId="14" xfId="0" applyFont="1" applyFill="1" applyBorder="1" applyAlignment="1">
      <alignment horizontal="center" vertical="center" wrapText="1"/>
    </xf>
    <xf numFmtId="0" fontId="2" fillId="6" borderId="24" xfId="0" applyFont="1" applyFill="1" applyBorder="1" applyAlignment="1">
      <alignment horizontal="center" vertical="center" wrapText="1"/>
    </xf>
    <xf numFmtId="0" fontId="2" fillId="6" borderId="29" xfId="0" applyFont="1" applyFill="1" applyBorder="1" applyAlignment="1">
      <alignment horizontal="center" vertical="center" wrapText="1"/>
    </xf>
    <xf numFmtId="0" fontId="2" fillId="6" borderId="25" xfId="0" applyFont="1" applyFill="1" applyBorder="1" applyAlignment="1">
      <alignment horizontal="center" vertical="center" wrapText="1"/>
    </xf>
    <xf numFmtId="0" fontId="2" fillId="3" borderId="24" xfId="0" applyFont="1" applyFill="1" applyBorder="1" applyAlignment="1">
      <alignment horizontal="left" vertical="top" wrapText="1"/>
    </xf>
    <xf numFmtId="0" fontId="2" fillId="3" borderId="29" xfId="0" applyFont="1" applyFill="1" applyBorder="1" applyAlignment="1">
      <alignment horizontal="left" vertical="top" wrapText="1"/>
    </xf>
    <xf numFmtId="0" fontId="2" fillId="3" borderId="25" xfId="0" applyFont="1" applyFill="1" applyBorder="1" applyAlignment="1">
      <alignment horizontal="left" vertical="top" wrapText="1"/>
    </xf>
    <xf numFmtId="0" fontId="2" fillId="3" borderId="24" xfId="0" quotePrefix="1" applyFont="1" applyFill="1" applyBorder="1" applyAlignment="1">
      <alignment horizontal="center" vertical="top" wrapText="1"/>
    </xf>
    <xf numFmtId="0" fontId="2" fillId="3" borderId="29" xfId="0" quotePrefix="1" applyFont="1" applyFill="1" applyBorder="1" applyAlignment="1">
      <alignment horizontal="center" vertical="top" wrapText="1"/>
    </xf>
    <xf numFmtId="0" fontId="2" fillId="3" borderId="25" xfId="0" quotePrefix="1" applyFont="1" applyFill="1" applyBorder="1" applyAlignment="1">
      <alignment horizontal="center" vertical="top" wrapText="1"/>
    </xf>
    <xf numFmtId="0" fontId="2" fillId="6" borderId="24" xfId="0" applyFont="1" applyFill="1" applyBorder="1" applyAlignment="1">
      <alignment vertical="top" wrapText="1"/>
    </xf>
    <xf numFmtId="0" fontId="2" fillId="6" borderId="29" xfId="0" applyFont="1" applyFill="1" applyBorder="1" applyAlignment="1">
      <alignment vertical="top" wrapText="1"/>
    </xf>
    <xf numFmtId="0" fontId="2" fillId="6" borderId="25" xfId="0" applyFont="1" applyFill="1" applyBorder="1" applyAlignment="1">
      <alignment vertical="top" wrapText="1"/>
    </xf>
    <xf numFmtId="0" fontId="2" fillId="6" borderId="24" xfId="0" quotePrefix="1" applyFont="1" applyFill="1" applyBorder="1" applyAlignment="1">
      <alignment vertical="top" wrapText="1"/>
    </xf>
    <xf numFmtId="0" fontId="2" fillId="6" borderId="29" xfId="0" quotePrefix="1" applyFont="1" applyFill="1" applyBorder="1" applyAlignment="1">
      <alignment vertical="top" wrapText="1"/>
    </xf>
    <xf numFmtId="0" fontId="2" fillId="6" borderId="25" xfId="0" quotePrefix="1" applyFont="1" applyFill="1" applyBorder="1" applyAlignment="1">
      <alignment vertical="top" wrapText="1"/>
    </xf>
    <xf numFmtId="0" fontId="2" fillId="6" borderId="24" xfId="0" applyFont="1" applyFill="1" applyBorder="1" applyAlignment="1">
      <alignment horizontal="left" vertical="center" wrapText="1"/>
    </xf>
    <xf numFmtId="0" fontId="2" fillId="6" borderId="25" xfId="0" applyFont="1" applyFill="1" applyBorder="1" applyAlignment="1">
      <alignment horizontal="left" vertical="center" wrapText="1"/>
    </xf>
    <xf numFmtId="0" fontId="2" fillId="3" borderId="24" xfId="0" applyFont="1" applyFill="1" applyBorder="1" applyAlignment="1">
      <alignment vertical="top" wrapText="1"/>
    </xf>
    <xf numFmtId="0" fontId="2" fillId="3" borderId="25" xfId="0" applyFont="1" applyFill="1" applyBorder="1" applyAlignment="1">
      <alignment vertical="top" wrapText="1"/>
    </xf>
    <xf numFmtId="41" fontId="2" fillId="2" borderId="14" xfId="1" applyFont="1" applyFill="1" applyBorder="1" applyAlignment="1">
      <alignment horizontal="center" vertical="center" wrapText="1"/>
    </xf>
    <xf numFmtId="0" fontId="2" fillId="2" borderId="14" xfId="0" applyFont="1" applyFill="1" applyBorder="1" applyAlignment="1">
      <alignment horizontal="center" vertical="center" wrapText="1"/>
    </xf>
    <xf numFmtId="0" fontId="2" fillId="2" borderId="14" xfId="0" applyFont="1" applyFill="1" applyBorder="1" applyAlignment="1">
      <alignment horizontal="left" vertical="center"/>
    </xf>
    <xf numFmtId="41" fontId="5" fillId="0" borderId="46" xfId="1" applyFont="1" applyFill="1" applyBorder="1" applyAlignment="1">
      <alignment horizontal="center" vertical="center" wrapText="1"/>
    </xf>
    <xf numFmtId="41" fontId="5" fillId="0" borderId="50" xfId="1" applyFont="1" applyFill="1" applyBorder="1" applyAlignment="1">
      <alignment horizontal="center" vertical="center" wrapText="1"/>
    </xf>
    <xf numFmtId="41" fontId="5" fillId="0" borderId="45" xfId="1" applyFont="1" applyFill="1" applyBorder="1" applyAlignment="1">
      <alignment horizontal="center" vertical="center" wrapText="1"/>
    </xf>
    <xf numFmtId="41" fontId="5" fillId="0" borderId="49" xfId="1" applyFont="1" applyFill="1" applyBorder="1" applyAlignment="1">
      <alignment horizontal="center" vertical="center" wrapText="1"/>
    </xf>
    <xf numFmtId="41" fontId="5" fillId="0" borderId="29" xfId="1" applyFont="1" applyFill="1" applyBorder="1" applyAlignment="1">
      <alignment horizontal="center" vertical="center" wrapText="1"/>
    </xf>
    <xf numFmtId="178" fontId="2" fillId="2" borderId="14" xfId="1" applyNumberFormat="1" applyFont="1" applyFill="1" applyBorder="1" applyAlignment="1">
      <alignment horizontal="center" vertical="center" wrapText="1"/>
    </xf>
    <xf numFmtId="41" fontId="5" fillId="0" borderId="48" xfId="1" applyFont="1" applyFill="1" applyBorder="1" applyAlignment="1">
      <alignment horizontal="center" vertical="center" wrapText="1"/>
    </xf>
    <xf numFmtId="41" fontId="2" fillId="0" borderId="41" xfId="1" applyFont="1" applyBorder="1" applyAlignment="1">
      <alignment horizontal="center" vertical="center" wrapText="1"/>
    </xf>
    <xf numFmtId="41" fontId="2" fillId="0" borderId="42" xfId="1" applyFont="1" applyBorder="1" applyAlignment="1">
      <alignment horizontal="center" vertical="center" wrapText="1"/>
    </xf>
    <xf numFmtId="41" fontId="2" fillId="0" borderId="43" xfId="1" applyFont="1" applyBorder="1" applyAlignment="1">
      <alignment horizontal="center" vertical="center" wrapText="1"/>
    </xf>
    <xf numFmtId="41" fontId="2" fillId="0" borderId="24" xfId="1" applyFont="1" applyBorder="1" applyAlignment="1">
      <alignment horizontal="center" vertical="center" wrapText="1"/>
    </xf>
    <xf numFmtId="41" fontId="2" fillId="0" borderId="29" xfId="1" applyFont="1" applyBorder="1" applyAlignment="1">
      <alignment horizontal="center" vertical="center" wrapText="1"/>
    </xf>
    <xf numFmtId="41" fontId="2" fillId="0" borderId="25" xfId="1" applyFont="1" applyBorder="1" applyAlignment="1">
      <alignment horizontal="center" vertical="center" wrapText="1"/>
    </xf>
    <xf numFmtId="0" fontId="12" fillId="0" borderId="30" xfId="0" applyFont="1" applyBorder="1" applyAlignment="1">
      <alignment horizontal="center" vertical="center" wrapText="1"/>
    </xf>
    <xf numFmtId="0" fontId="12" fillId="0" borderId="31" xfId="0" applyFont="1" applyBorder="1" applyAlignment="1">
      <alignment horizontal="center" vertical="center" wrapText="1"/>
    </xf>
    <xf numFmtId="0" fontId="12" fillId="0" borderId="32" xfId="0" applyFont="1" applyBorder="1" applyAlignment="1">
      <alignment horizontal="center" vertical="center" wrapText="1"/>
    </xf>
    <xf numFmtId="0" fontId="3" fillId="9" borderId="24" xfId="0" applyFont="1" applyFill="1" applyBorder="1" applyAlignment="1">
      <alignment horizontal="center" vertical="center" wrapText="1"/>
    </xf>
    <xf numFmtId="0" fontId="3" fillId="9" borderId="29" xfId="0" applyFont="1" applyFill="1" applyBorder="1" applyAlignment="1">
      <alignment horizontal="center" vertical="center" wrapText="1"/>
    </xf>
    <xf numFmtId="0" fontId="3" fillId="9" borderId="25" xfId="0" applyFont="1" applyFill="1" applyBorder="1" applyAlignment="1">
      <alignment horizontal="center" vertical="center" wrapText="1"/>
    </xf>
    <xf numFmtId="0" fontId="2" fillId="0" borderId="0" xfId="0" applyFont="1" applyAlignment="1">
      <alignment horizontal="left" vertical="center" wrapText="1"/>
    </xf>
    <xf numFmtId="0" fontId="0" fillId="0" borderId="0" xfId="0" applyAlignment="1">
      <alignment horizontal="left" vertical="center" wrapText="1"/>
    </xf>
    <xf numFmtId="0" fontId="0" fillId="0" borderId="0" xfId="0" applyAlignment="1">
      <alignment vertical="center" wrapText="1"/>
    </xf>
    <xf numFmtId="0" fontId="19" fillId="7" borderId="1" xfId="0" applyFont="1" applyFill="1" applyBorder="1" applyAlignment="1">
      <alignment horizontal="center" vertical="center"/>
    </xf>
    <xf numFmtId="0" fontId="20" fillId="2" borderId="1" xfId="0" applyFont="1" applyFill="1" applyBorder="1" applyAlignment="1">
      <alignment horizontal="center" vertical="center"/>
    </xf>
    <xf numFmtId="0" fontId="19" fillId="8" borderId="1" xfId="0" applyFont="1" applyFill="1" applyBorder="1" applyAlignment="1">
      <alignment horizontal="center" vertical="center"/>
    </xf>
    <xf numFmtId="0" fontId="19" fillId="7" borderId="1" xfId="0" applyFont="1" applyFill="1" applyBorder="1" applyAlignment="1">
      <alignment horizontal="center" vertical="top"/>
    </xf>
    <xf numFmtId="41" fontId="21" fillId="7" borderId="1" xfId="1" applyFont="1" applyFill="1" applyBorder="1" applyAlignment="1">
      <alignment horizontal="center" vertical="top" wrapText="1"/>
    </xf>
    <xf numFmtId="0" fontId="21" fillId="2" borderId="1" xfId="0" applyFont="1" applyFill="1" applyBorder="1" applyAlignment="1">
      <alignment horizontal="center" vertical="top" wrapText="1"/>
    </xf>
    <xf numFmtId="0" fontId="19" fillId="8" borderId="1" xfId="0" applyFont="1" applyFill="1" applyBorder="1" applyAlignment="1">
      <alignment horizontal="center" vertical="top"/>
    </xf>
    <xf numFmtId="0" fontId="19" fillId="8" borderId="1" xfId="0" applyFont="1" applyFill="1" applyBorder="1" applyAlignment="1">
      <alignment horizontal="left" vertical="top" wrapText="1"/>
    </xf>
    <xf numFmtId="0" fontId="21" fillId="8" borderId="1" xfId="0" applyFont="1" applyFill="1" applyBorder="1" applyAlignment="1">
      <alignment horizontal="center" vertical="top" wrapText="1"/>
    </xf>
    <xf numFmtId="0" fontId="19" fillId="8" borderId="1" xfId="0" applyFont="1" applyFill="1" applyBorder="1" applyAlignment="1">
      <alignment horizontal="center" vertical="top" wrapText="1"/>
    </xf>
    <xf numFmtId="41" fontId="24" fillId="7" borderId="1" xfId="1" applyFont="1" applyFill="1" applyBorder="1" applyAlignment="1">
      <alignment horizontal="center" vertical="top" wrapText="1"/>
    </xf>
    <xf numFmtId="0" fontId="24" fillId="8" borderId="1" xfId="0" applyFont="1" applyFill="1" applyBorder="1" applyAlignment="1">
      <alignment horizontal="center" vertical="top"/>
    </xf>
    <xf numFmtId="0" fontId="19" fillId="8" borderId="1" xfId="0" quotePrefix="1" applyFont="1" applyFill="1" applyBorder="1" applyAlignment="1">
      <alignment horizontal="left" vertical="top" wrapText="1"/>
    </xf>
  </cellXfs>
  <cellStyles count="6">
    <cellStyle name="백분율" xfId="2" builtinId="5"/>
    <cellStyle name="쉼표 [0]" xfId="1" builtinId="6"/>
    <cellStyle name="표준" xfId="0" builtinId="0"/>
    <cellStyle name="표준 2" xfId="5" xr:uid="{657A0F4C-3AE4-4650-AE3A-AEBAFC6ADF3C}"/>
    <cellStyle name="표준 2 2" xfId="4" xr:uid="{CB6F9FBC-90A4-4235-87E0-87E4AEA4F557}"/>
    <cellStyle name="하이퍼링크" xfId="3" builtinId="8"/>
  </cellStyles>
  <dxfs count="0"/>
  <tableStyles count="0" defaultTableStyle="TableStyleMedium2" defaultPivotStyle="PivotStyleLight16"/>
  <colors>
    <mruColors>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3" Type="http://schemas.openxmlformats.org/officeDocument/2006/relationships/image" Target="../media/image13.png"/><Relationship Id="rId18" Type="http://schemas.openxmlformats.org/officeDocument/2006/relationships/image" Target="../media/image18.png"/><Relationship Id="rId26" Type="http://schemas.openxmlformats.org/officeDocument/2006/relationships/image" Target="../media/image26.emf"/><Relationship Id="rId39" Type="http://schemas.openxmlformats.org/officeDocument/2006/relationships/image" Target="../media/image39.png"/><Relationship Id="rId21" Type="http://schemas.openxmlformats.org/officeDocument/2006/relationships/image" Target="../media/image21.png"/><Relationship Id="rId34" Type="http://schemas.openxmlformats.org/officeDocument/2006/relationships/image" Target="../media/image34.png"/><Relationship Id="rId42" Type="http://schemas.openxmlformats.org/officeDocument/2006/relationships/image" Target="../media/image42.png"/><Relationship Id="rId47" Type="http://schemas.openxmlformats.org/officeDocument/2006/relationships/image" Target="../media/image47.png"/><Relationship Id="rId50" Type="http://schemas.openxmlformats.org/officeDocument/2006/relationships/image" Target="../media/image50.jpeg"/><Relationship Id="rId55" Type="http://schemas.openxmlformats.org/officeDocument/2006/relationships/image" Target="../media/image55.png"/><Relationship Id="rId7" Type="http://schemas.openxmlformats.org/officeDocument/2006/relationships/image" Target="../media/image7.png"/><Relationship Id="rId2" Type="http://schemas.openxmlformats.org/officeDocument/2006/relationships/image" Target="../media/image2.png"/><Relationship Id="rId16" Type="http://schemas.openxmlformats.org/officeDocument/2006/relationships/image" Target="../media/image16.png"/><Relationship Id="rId29" Type="http://schemas.openxmlformats.org/officeDocument/2006/relationships/image" Target="../media/image29.png"/><Relationship Id="rId11" Type="http://schemas.openxmlformats.org/officeDocument/2006/relationships/image" Target="../media/image11.png"/><Relationship Id="rId24" Type="http://schemas.openxmlformats.org/officeDocument/2006/relationships/image" Target="../media/image24.png"/><Relationship Id="rId32" Type="http://schemas.openxmlformats.org/officeDocument/2006/relationships/image" Target="../media/image32.emf"/><Relationship Id="rId37" Type="http://schemas.openxmlformats.org/officeDocument/2006/relationships/image" Target="../media/image37.png"/><Relationship Id="rId40" Type="http://schemas.openxmlformats.org/officeDocument/2006/relationships/image" Target="../media/image40.emf"/><Relationship Id="rId45" Type="http://schemas.openxmlformats.org/officeDocument/2006/relationships/image" Target="../media/image45.jpeg"/><Relationship Id="rId53" Type="http://schemas.openxmlformats.org/officeDocument/2006/relationships/image" Target="../media/image53.png"/><Relationship Id="rId58" Type="http://schemas.openxmlformats.org/officeDocument/2006/relationships/image" Target="../media/image58.png"/><Relationship Id="rId5" Type="http://schemas.openxmlformats.org/officeDocument/2006/relationships/image" Target="../media/image5.png"/><Relationship Id="rId19" Type="http://schemas.openxmlformats.org/officeDocument/2006/relationships/image" Target="../media/image19.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 Id="rId22" Type="http://schemas.openxmlformats.org/officeDocument/2006/relationships/image" Target="../media/image22.png"/><Relationship Id="rId27" Type="http://schemas.openxmlformats.org/officeDocument/2006/relationships/image" Target="../media/image27.emf"/><Relationship Id="rId30" Type="http://schemas.openxmlformats.org/officeDocument/2006/relationships/image" Target="../media/image30.emf"/><Relationship Id="rId35" Type="http://schemas.openxmlformats.org/officeDocument/2006/relationships/image" Target="../media/image35.emf"/><Relationship Id="rId43" Type="http://schemas.openxmlformats.org/officeDocument/2006/relationships/image" Target="../media/image43.jpeg"/><Relationship Id="rId48" Type="http://schemas.openxmlformats.org/officeDocument/2006/relationships/image" Target="../media/image48.jpeg"/><Relationship Id="rId56" Type="http://schemas.openxmlformats.org/officeDocument/2006/relationships/image" Target="../media/image56.jpeg"/><Relationship Id="rId8" Type="http://schemas.openxmlformats.org/officeDocument/2006/relationships/image" Target="../media/image8.png"/><Relationship Id="rId51" Type="http://schemas.openxmlformats.org/officeDocument/2006/relationships/image" Target="../media/image51.jpeg"/><Relationship Id="rId3" Type="http://schemas.openxmlformats.org/officeDocument/2006/relationships/image" Target="../media/image3.png"/><Relationship Id="rId12" Type="http://schemas.openxmlformats.org/officeDocument/2006/relationships/image" Target="../media/image12.png"/><Relationship Id="rId17" Type="http://schemas.openxmlformats.org/officeDocument/2006/relationships/image" Target="../media/image17.png"/><Relationship Id="rId25" Type="http://schemas.openxmlformats.org/officeDocument/2006/relationships/image" Target="../media/image25.emf"/><Relationship Id="rId33" Type="http://schemas.openxmlformats.org/officeDocument/2006/relationships/image" Target="../media/image33.png"/><Relationship Id="rId38" Type="http://schemas.openxmlformats.org/officeDocument/2006/relationships/image" Target="../media/image38.png"/><Relationship Id="rId46" Type="http://schemas.openxmlformats.org/officeDocument/2006/relationships/image" Target="../media/image46.png"/><Relationship Id="rId20" Type="http://schemas.openxmlformats.org/officeDocument/2006/relationships/image" Target="../media/image20.png"/><Relationship Id="rId41" Type="http://schemas.openxmlformats.org/officeDocument/2006/relationships/image" Target="../media/image41.emf"/><Relationship Id="rId54" Type="http://schemas.openxmlformats.org/officeDocument/2006/relationships/image" Target="../media/image54.png"/><Relationship Id="rId1" Type="http://schemas.openxmlformats.org/officeDocument/2006/relationships/image" Target="../media/image1.png"/><Relationship Id="rId6" Type="http://schemas.openxmlformats.org/officeDocument/2006/relationships/image" Target="../media/image6.png"/><Relationship Id="rId15" Type="http://schemas.openxmlformats.org/officeDocument/2006/relationships/image" Target="../media/image15.png"/><Relationship Id="rId23" Type="http://schemas.openxmlformats.org/officeDocument/2006/relationships/image" Target="../media/image23.png"/><Relationship Id="rId28" Type="http://schemas.openxmlformats.org/officeDocument/2006/relationships/image" Target="../media/image28.emf"/><Relationship Id="rId36" Type="http://schemas.openxmlformats.org/officeDocument/2006/relationships/image" Target="../media/image36.emf"/><Relationship Id="rId49" Type="http://schemas.openxmlformats.org/officeDocument/2006/relationships/image" Target="../media/image49.jpeg"/><Relationship Id="rId57" Type="http://schemas.openxmlformats.org/officeDocument/2006/relationships/image" Target="../media/image57.jpeg"/><Relationship Id="rId10" Type="http://schemas.openxmlformats.org/officeDocument/2006/relationships/image" Target="../media/image10.png"/><Relationship Id="rId31" Type="http://schemas.openxmlformats.org/officeDocument/2006/relationships/image" Target="../media/image31.emf"/><Relationship Id="rId44" Type="http://schemas.openxmlformats.org/officeDocument/2006/relationships/image" Target="../media/image44.jpeg"/><Relationship Id="rId52" Type="http://schemas.openxmlformats.org/officeDocument/2006/relationships/image" Target="../media/image52.jpeg"/></Relationships>
</file>

<file path=xl/drawings/drawing1.xml><?xml version="1.0" encoding="utf-8"?>
<xdr:wsDr xmlns:xdr="http://schemas.openxmlformats.org/drawingml/2006/spreadsheetDrawing" xmlns:a="http://schemas.openxmlformats.org/drawingml/2006/main">
  <xdr:twoCellAnchor>
    <xdr:from>
      <xdr:col>2</xdr:col>
      <xdr:colOff>85725</xdr:colOff>
      <xdr:row>2</xdr:row>
      <xdr:rowOff>104775</xdr:rowOff>
    </xdr:from>
    <xdr:to>
      <xdr:col>2</xdr:col>
      <xdr:colOff>3705225</xdr:colOff>
      <xdr:row>2</xdr:row>
      <xdr:rowOff>1152525</xdr:rowOff>
    </xdr:to>
    <xdr:pic>
      <xdr:nvPicPr>
        <xdr:cNvPr id="2" name="_x211931544">
          <a:extLst>
            <a:ext uri="{FF2B5EF4-FFF2-40B4-BE49-F238E27FC236}">
              <a16:creationId xmlns:a16="http://schemas.microsoft.com/office/drawing/2014/main" id="{99475DC5-F69F-4434-9270-085FD50B62B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7325" y="523875"/>
          <a:ext cx="3619500" cy="1047750"/>
        </a:xfrm>
        <a:prstGeom prst="rect">
          <a:avLst/>
        </a:prstGeom>
        <a:noFill/>
        <a:effectLst>
          <a:outerShdw blurRad="50800" dist="38100" dir="2700000" algn="tl" rotWithShape="0">
            <a:prstClr val="black">
              <a:alpha val="40000"/>
            </a:prstClr>
          </a:outerShdw>
        </a:effectLst>
        <a:extLst>
          <a:ext uri="{909E8E84-426E-40DD-AFC4-6F175D3DCCD1}">
            <a14:hiddenFill xmlns:a14="http://schemas.microsoft.com/office/drawing/2010/main">
              <a:solidFill>
                <a:srgbClr val="FFFFFF"/>
              </a:solidFill>
            </a14:hiddenFill>
          </a:ext>
        </a:extLst>
      </xdr:spPr>
    </xdr:pic>
    <xdr:clientData/>
  </xdr:twoCellAnchor>
  <xdr:twoCellAnchor>
    <xdr:from>
      <xdr:col>2</xdr:col>
      <xdr:colOff>95250</xdr:colOff>
      <xdr:row>2</xdr:row>
      <xdr:rowOff>1257300</xdr:rowOff>
    </xdr:from>
    <xdr:to>
      <xdr:col>2</xdr:col>
      <xdr:colOff>3705225</xdr:colOff>
      <xdr:row>2</xdr:row>
      <xdr:rowOff>2286000</xdr:rowOff>
    </xdr:to>
    <xdr:pic>
      <xdr:nvPicPr>
        <xdr:cNvPr id="4" name="_x211934264">
          <a:extLst>
            <a:ext uri="{FF2B5EF4-FFF2-40B4-BE49-F238E27FC236}">
              <a16:creationId xmlns:a16="http://schemas.microsoft.com/office/drawing/2014/main" id="{6A8089F4-B723-4258-A08C-92F2FA2343E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66850" y="1676400"/>
          <a:ext cx="3609975" cy="1028700"/>
        </a:xfrm>
        <a:prstGeom prst="rect">
          <a:avLst/>
        </a:prstGeom>
        <a:gradFill flip="none" rotWithShape="1">
          <a:gsLst>
            <a:gs pos="0">
              <a:schemeClr val="accent1">
                <a:shade val="30000"/>
                <a:satMod val="115000"/>
              </a:schemeClr>
            </a:gs>
            <a:gs pos="50000">
              <a:schemeClr val="accent1">
                <a:shade val="67500"/>
                <a:satMod val="115000"/>
              </a:schemeClr>
            </a:gs>
            <a:gs pos="100000">
              <a:schemeClr val="accent1">
                <a:shade val="100000"/>
                <a:satMod val="115000"/>
              </a:schemeClr>
            </a:gs>
          </a:gsLst>
          <a:lin ang="2700000" scaled="1"/>
          <a:tileRect/>
        </a:gradFill>
        <a:effectLst>
          <a:outerShdw blurRad="50800" dist="38100" dir="2700000" algn="tl" rotWithShape="0">
            <a:prstClr val="black">
              <a:alpha val="40000"/>
            </a:prstClr>
          </a:outerShdw>
        </a:effectLst>
      </xdr:spPr>
    </xdr:pic>
    <xdr:clientData/>
  </xdr:twoCellAnchor>
  <xdr:twoCellAnchor>
    <xdr:from>
      <xdr:col>2</xdr:col>
      <xdr:colOff>85725</xdr:colOff>
      <xdr:row>2</xdr:row>
      <xdr:rowOff>2486025</xdr:rowOff>
    </xdr:from>
    <xdr:to>
      <xdr:col>2</xdr:col>
      <xdr:colOff>3695700</xdr:colOff>
      <xdr:row>2</xdr:row>
      <xdr:rowOff>3495675</xdr:rowOff>
    </xdr:to>
    <xdr:pic>
      <xdr:nvPicPr>
        <xdr:cNvPr id="5" name="_x211936184">
          <a:extLst>
            <a:ext uri="{FF2B5EF4-FFF2-40B4-BE49-F238E27FC236}">
              <a16:creationId xmlns:a16="http://schemas.microsoft.com/office/drawing/2014/main" id="{4DD2CEDF-1055-40DA-A5C1-9E91CBA42419}"/>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57325" y="2905125"/>
          <a:ext cx="3609975" cy="1009650"/>
        </a:xfrm>
        <a:prstGeom prst="rect">
          <a:avLst/>
        </a:prstGeom>
        <a:gradFill flip="none" rotWithShape="1">
          <a:gsLst>
            <a:gs pos="0">
              <a:schemeClr val="accent1">
                <a:shade val="30000"/>
                <a:satMod val="115000"/>
              </a:schemeClr>
            </a:gs>
            <a:gs pos="50000">
              <a:schemeClr val="accent1">
                <a:shade val="67500"/>
                <a:satMod val="115000"/>
              </a:schemeClr>
            </a:gs>
            <a:gs pos="100000">
              <a:schemeClr val="accent1">
                <a:shade val="100000"/>
                <a:satMod val="115000"/>
              </a:schemeClr>
            </a:gs>
          </a:gsLst>
          <a:lin ang="2700000" scaled="1"/>
          <a:tileRect/>
        </a:gradFill>
        <a:effectLst>
          <a:outerShdw blurRad="50800" dist="38100" dir="2700000" algn="tl" rotWithShape="0">
            <a:prstClr val="black">
              <a:alpha val="40000"/>
            </a:prstClr>
          </a:outerShdw>
        </a:effectLst>
      </xdr:spPr>
    </xdr:pic>
    <xdr:clientData/>
  </xdr:twoCellAnchor>
  <xdr:twoCellAnchor>
    <xdr:from>
      <xdr:col>2</xdr:col>
      <xdr:colOff>3971926</xdr:colOff>
      <xdr:row>2</xdr:row>
      <xdr:rowOff>88446</xdr:rowOff>
    </xdr:from>
    <xdr:to>
      <xdr:col>2</xdr:col>
      <xdr:colOff>6667501</xdr:colOff>
      <xdr:row>2</xdr:row>
      <xdr:rowOff>3946071</xdr:rowOff>
    </xdr:to>
    <xdr:pic>
      <xdr:nvPicPr>
        <xdr:cNvPr id="6" name="_x211935304">
          <a:extLst>
            <a:ext uri="{FF2B5EF4-FFF2-40B4-BE49-F238E27FC236}">
              <a16:creationId xmlns:a16="http://schemas.microsoft.com/office/drawing/2014/main" id="{E3A3B29A-3A04-4FB6-BA73-7C195C0B8339}"/>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5332640" y="496660"/>
          <a:ext cx="2695575" cy="3857625"/>
        </a:xfrm>
        <a:prstGeom prst="rect">
          <a:avLst/>
        </a:prstGeom>
        <a:gradFill flip="none" rotWithShape="1">
          <a:gsLst>
            <a:gs pos="0">
              <a:schemeClr val="accent1">
                <a:shade val="30000"/>
                <a:satMod val="115000"/>
              </a:schemeClr>
            </a:gs>
            <a:gs pos="50000">
              <a:schemeClr val="accent1">
                <a:shade val="67500"/>
                <a:satMod val="115000"/>
              </a:schemeClr>
            </a:gs>
            <a:gs pos="100000">
              <a:schemeClr val="accent1">
                <a:shade val="100000"/>
                <a:satMod val="115000"/>
              </a:schemeClr>
            </a:gs>
          </a:gsLst>
          <a:lin ang="2700000" scaled="1"/>
          <a:tileRect/>
        </a:gradFill>
        <a:effectLst>
          <a:outerShdw blurRad="50800" dist="38100" dir="2700000" algn="tl" rotWithShape="0">
            <a:prstClr val="black">
              <a:alpha val="40000"/>
            </a:prstClr>
          </a:outerShdw>
        </a:effectLst>
      </xdr:spPr>
    </xdr:pic>
    <xdr:clientData/>
  </xdr:twoCellAnchor>
  <xdr:twoCellAnchor>
    <xdr:from>
      <xdr:col>2</xdr:col>
      <xdr:colOff>57149</xdr:colOff>
      <xdr:row>3</xdr:row>
      <xdr:rowOff>150839</xdr:rowOff>
    </xdr:from>
    <xdr:to>
      <xdr:col>2</xdr:col>
      <xdr:colOff>4286250</xdr:colOff>
      <xdr:row>3</xdr:row>
      <xdr:rowOff>1190624</xdr:rowOff>
    </xdr:to>
    <xdr:pic>
      <xdr:nvPicPr>
        <xdr:cNvPr id="7" name="_x211935304">
          <a:extLst>
            <a:ext uri="{FF2B5EF4-FFF2-40B4-BE49-F238E27FC236}">
              <a16:creationId xmlns:a16="http://schemas.microsoft.com/office/drawing/2014/main" id="{BAC1FCFD-A89F-4550-8271-20C9A0839ABB}"/>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2329542" y="4695625"/>
          <a:ext cx="4229101" cy="1039785"/>
        </a:xfrm>
        <a:prstGeom prst="rect">
          <a:avLst/>
        </a:prstGeom>
        <a:noFill/>
        <a:effectLst>
          <a:outerShdw blurRad="50800" dist="38100" dir="2700000" algn="tl" rotWithShape="0">
            <a:prstClr val="black">
              <a:alpha val="40000"/>
            </a:prstClr>
          </a:outerShdw>
        </a:effectLst>
        <a:extLst>
          <a:ext uri="{909E8E84-426E-40DD-AFC4-6F175D3DCCD1}">
            <a14:hiddenFill xmlns:a14="http://schemas.microsoft.com/office/drawing/2010/main">
              <a:solidFill>
                <a:srgbClr val="FFFFFF"/>
              </a:solidFill>
            </a14:hiddenFill>
          </a:ext>
        </a:extLst>
      </xdr:spPr>
    </xdr:pic>
    <xdr:clientData/>
  </xdr:twoCellAnchor>
  <xdr:twoCellAnchor>
    <xdr:from>
      <xdr:col>2</xdr:col>
      <xdr:colOff>33299</xdr:colOff>
      <xdr:row>3</xdr:row>
      <xdr:rowOff>1305325</xdr:rowOff>
    </xdr:from>
    <xdr:to>
      <xdr:col>2</xdr:col>
      <xdr:colOff>4257435</xdr:colOff>
      <xdr:row>3</xdr:row>
      <xdr:rowOff>2328422</xdr:rowOff>
    </xdr:to>
    <xdr:pic>
      <xdr:nvPicPr>
        <xdr:cNvPr id="8" name="_x211935304">
          <a:extLst>
            <a:ext uri="{FF2B5EF4-FFF2-40B4-BE49-F238E27FC236}">
              <a16:creationId xmlns:a16="http://schemas.microsoft.com/office/drawing/2014/main" id="{A2651055-B0D8-4B51-9200-9EB529D6E5D9}"/>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2305692" y="5850111"/>
          <a:ext cx="4224136" cy="1023097"/>
        </a:xfrm>
        <a:prstGeom prst="rect">
          <a:avLst/>
        </a:prstGeom>
        <a:noFill/>
        <a:effectLst>
          <a:outerShdw blurRad="50800" dist="38100" dir="2700000" algn="tl" rotWithShape="0">
            <a:prstClr val="black">
              <a:alpha val="40000"/>
            </a:prstClr>
          </a:outerShdw>
        </a:effectLst>
        <a:extLst>
          <a:ext uri="{909E8E84-426E-40DD-AFC4-6F175D3DCCD1}">
            <a14:hiddenFill xmlns:a14="http://schemas.microsoft.com/office/drawing/2010/main">
              <a:solidFill>
                <a:srgbClr val="FFFFFF"/>
              </a:solidFill>
            </a14:hiddenFill>
          </a:ext>
        </a:extLst>
      </xdr:spPr>
    </xdr:pic>
    <xdr:clientData/>
  </xdr:twoCellAnchor>
  <xdr:twoCellAnchor>
    <xdr:from>
      <xdr:col>2</xdr:col>
      <xdr:colOff>19050</xdr:colOff>
      <xdr:row>4</xdr:row>
      <xdr:rowOff>114300</xdr:rowOff>
    </xdr:from>
    <xdr:to>
      <xdr:col>2</xdr:col>
      <xdr:colOff>3857625</xdr:colOff>
      <xdr:row>4</xdr:row>
      <xdr:rowOff>1643083</xdr:rowOff>
    </xdr:to>
    <xdr:pic>
      <xdr:nvPicPr>
        <xdr:cNvPr id="9" name="_x211935624">
          <a:extLst>
            <a:ext uri="{FF2B5EF4-FFF2-40B4-BE49-F238E27FC236}">
              <a16:creationId xmlns:a16="http://schemas.microsoft.com/office/drawing/2014/main" id="{2CB28331-4E81-4E0F-A4B0-D2D964B7555E}"/>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1390650" y="7048500"/>
          <a:ext cx="3838575" cy="1528783"/>
        </a:xfrm>
        <a:prstGeom prst="rect">
          <a:avLst/>
        </a:prstGeom>
        <a:noFill/>
        <a:effectLst>
          <a:outerShdw blurRad="50800" dist="38100" dir="2700000" algn="tl" rotWithShape="0">
            <a:prstClr val="black">
              <a:alpha val="40000"/>
            </a:prstClr>
          </a:outerShdw>
        </a:effectLst>
        <a:extLst>
          <a:ext uri="{909E8E84-426E-40DD-AFC4-6F175D3DCCD1}">
            <a14:hiddenFill xmlns:a14="http://schemas.microsoft.com/office/drawing/2010/main">
              <a:solidFill>
                <a:srgbClr val="FFFFFF"/>
              </a:solidFill>
            </a14:hiddenFill>
          </a:ext>
        </a:extLst>
      </xdr:spPr>
    </xdr:pic>
    <xdr:clientData/>
  </xdr:twoCellAnchor>
  <xdr:twoCellAnchor>
    <xdr:from>
      <xdr:col>2</xdr:col>
      <xdr:colOff>4070538</xdr:colOff>
      <xdr:row>4</xdr:row>
      <xdr:rowOff>131030</xdr:rowOff>
    </xdr:from>
    <xdr:to>
      <xdr:col>2</xdr:col>
      <xdr:colOff>7670988</xdr:colOff>
      <xdr:row>4</xdr:row>
      <xdr:rowOff>1189986</xdr:rowOff>
    </xdr:to>
    <xdr:pic>
      <xdr:nvPicPr>
        <xdr:cNvPr id="10" name="_x211157664">
          <a:extLst>
            <a:ext uri="{FF2B5EF4-FFF2-40B4-BE49-F238E27FC236}">
              <a16:creationId xmlns:a16="http://schemas.microsoft.com/office/drawing/2014/main" id="{044038F5-5C0A-419C-928A-852D283656C0}"/>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5437656" y="6014118"/>
          <a:ext cx="3600450" cy="1058956"/>
        </a:xfrm>
        <a:prstGeom prst="rect">
          <a:avLst/>
        </a:prstGeom>
        <a:noFill/>
        <a:effectLst>
          <a:outerShdw blurRad="50800" dist="38100" dir="2700000" algn="tl" rotWithShape="0">
            <a:prstClr val="black">
              <a:alpha val="40000"/>
            </a:prstClr>
          </a:outerShdw>
        </a:effectLst>
        <a:extLst>
          <a:ext uri="{909E8E84-426E-40DD-AFC4-6F175D3DCCD1}">
            <a14:hiddenFill xmlns:a14="http://schemas.microsoft.com/office/drawing/2010/main">
              <a:solidFill>
                <a:srgbClr val="FFFFFF"/>
              </a:solidFill>
            </a14:hiddenFill>
          </a:ext>
        </a:extLst>
      </xdr:spPr>
    </xdr:pic>
    <xdr:clientData/>
  </xdr:twoCellAnchor>
  <xdr:twoCellAnchor>
    <xdr:from>
      <xdr:col>2</xdr:col>
      <xdr:colOff>92448</xdr:colOff>
      <xdr:row>5</xdr:row>
      <xdr:rowOff>129427</xdr:rowOff>
    </xdr:from>
    <xdr:to>
      <xdr:col>2</xdr:col>
      <xdr:colOff>2711823</xdr:colOff>
      <xdr:row>5</xdr:row>
      <xdr:rowOff>1975596</xdr:rowOff>
    </xdr:to>
    <xdr:pic>
      <xdr:nvPicPr>
        <xdr:cNvPr id="11" name="_x211161744">
          <a:extLst>
            <a:ext uri="{FF2B5EF4-FFF2-40B4-BE49-F238E27FC236}">
              <a16:creationId xmlns:a16="http://schemas.microsoft.com/office/drawing/2014/main" id="{951802B5-FFA3-485B-AF23-478DC00A297D}"/>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1459566" y="7771839"/>
          <a:ext cx="2619375" cy="1846169"/>
        </a:xfrm>
        <a:prstGeom prst="rect">
          <a:avLst/>
        </a:prstGeom>
        <a:noFill/>
        <a:effectLst>
          <a:outerShdw blurRad="50800" dist="38100" dir="2700000" algn="tl" rotWithShape="0">
            <a:prstClr val="black">
              <a:alpha val="40000"/>
            </a:prstClr>
          </a:outerShdw>
        </a:effectLst>
        <a:extLst>
          <a:ext uri="{909E8E84-426E-40DD-AFC4-6F175D3DCCD1}">
            <a14:hiddenFill xmlns:a14="http://schemas.microsoft.com/office/drawing/2010/main">
              <a:solidFill>
                <a:srgbClr val="FFFFFF"/>
              </a:solidFill>
            </a14:hiddenFill>
          </a:ext>
        </a:extLst>
      </xdr:spPr>
    </xdr:pic>
    <xdr:clientData/>
  </xdr:twoCellAnchor>
  <xdr:twoCellAnchor>
    <xdr:from>
      <xdr:col>2</xdr:col>
      <xdr:colOff>89647</xdr:colOff>
      <xdr:row>5</xdr:row>
      <xdr:rowOff>2090538</xdr:rowOff>
    </xdr:from>
    <xdr:to>
      <xdr:col>2</xdr:col>
      <xdr:colOff>2788424</xdr:colOff>
      <xdr:row>5</xdr:row>
      <xdr:rowOff>4014588</xdr:rowOff>
    </xdr:to>
    <xdr:pic>
      <xdr:nvPicPr>
        <xdr:cNvPr id="12" name="_x211161184">
          <a:extLst>
            <a:ext uri="{FF2B5EF4-FFF2-40B4-BE49-F238E27FC236}">
              <a16:creationId xmlns:a16="http://schemas.microsoft.com/office/drawing/2014/main" id="{A5E519D8-6D8A-4FFA-9D78-40A31F8FFD52}"/>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1450361" y="9724145"/>
          <a:ext cx="2698777" cy="1924050"/>
        </a:xfrm>
        <a:prstGeom prst="rect">
          <a:avLst/>
        </a:prstGeom>
        <a:noFill/>
        <a:effectLst>
          <a:outerShdw blurRad="50800" dist="38100" dir="2700000" algn="tl" rotWithShape="0">
            <a:prstClr val="black">
              <a:alpha val="40000"/>
            </a:prstClr>
          </a:outerShdw>
        </a:effectLst>
        <a:extLst>
          <a:ext uri="{909E8E84-426E-40DD-AFC4-6F175D3DCCD1}">
            <a14:hiddenFill xmlns:a14="http://schemas.microsoft.com/office/drawing/2010/main">
              <a:solidFill>
                <a:srgbClr val="FFFFFF"/>
              </a:solidFill>
            </a14:hiddenFill>
          </a:ext>
        </a:extLst>
      </xdr:spPr>
    </xdr:pic>
    <xdr:clientData/>
  </xdr:twoCellAnchor>
  <xdr:twoCellAnchor>
    <xdr:from>
      <xdr:col>2</xdr:col>
      <xdr:colOff>3084820</xdr:colOff>
      <xdr:row>5</xdr:row>
      <xdr:rowOff>117021</xdr:rowOff>
    </xdr:from>
    <xdr:to>
      <xdr:col>2</xdr:col>
      <xdr:colOff>6191250</xdr:colOff>
      <xdr:row>5</xdr:row>
      <xdr:rowOff>2066925</xdr:rowOff>
    </xdr:to>
    <xdr:pic>
      <xdr:nvPicPr>
        <xdr:cNvPr id="13" name="_x211161904">
          <a:extLst>
            <a:ext uri="{FF2B5EF4-FFF2-40B4-BE49-F238E27FC236}">
              <a16:creationId xmlns:a16="http://schemas.microsoft.com/office/drawing/2014/main" id="{BF7527C8-4CDC-4363-AFC8-021FE6872D28}"/>
            </a:ext>
          </a:extLst>
        </xdr:cNvPr>
        <xdr:cNvPicPr>
          <a:picLocks noChangeAspect="1" noChangeArrowheads="1"/>
        </xdr:cNvPicPr>
      </xdr:nvPicPr>
      <xdr:blipFill rotWithShape="1">
        <a:blip xmlns:r="http://schemas.openxmlformats.org/officeDocument/2006/relationships" r:embed="rId11">
          <a:extLst>
            <a:ext uri="{28A0092B-C50C-407E-A947-70E740481C1C}">
              <a14:useLocalDpi xmlns:a14="http://schemas.microsoft.com/office/drawing/2010/main" val="0"/>
            </a:ext>
          </a:extLst>
        </a:blip>
        <a:srcRect b="1999"/>
        <a:stretch/>
      </xdr:blipFill>
      <xdr:spPr bwMode="auto">
        <a:xfrm>
          <a:off x="5370820" y="10546896"/>
          <a:ext cx="3106430" cy="1949904"/>
        </a:xfrm>
        <a:prstGeom prst="rect">
          <a:avLst/>
        </a:prstGeom>
        <a:noFill/>
        <a:effectLst>
          <a:outerShdw blurRad="50800" dist="38100" dir="2700000" algn="tl" rotWithShape="0">
            <a:prstClr val="black">
              <a:alpha val="40000"/>
            </a:prstClr>
          </a:outerShdw>
        </a:effectLst>
        <a:extLst>
          <a:ext uri="{909E8E84-426E-40DD-AFC4-6F175D3DCCD1}">
            <a14:hiddenFill xmlns:a14="http://schemas.microsoft.com/office/drawing/2010/main">
              <a:solidFill>
                <a:srgbClr val="FFFFFF"/>
              </a:solidFill>
            </a14:hiddenFill>
          </a:ext>
        </a:extLst>
      </xdr:spPr>
    </xdr:pic>
    <xdr:clientData/>
  </xdr:twoCellAnchor>
  <xdr:twoCellAnchor>
    <xdr:from>
      <xdr:col>2</xdr:col>
      <xdr:colOff>3129566</xdr:colOff>
      <xdr:row>5</xdr:row>
      <xdr:rowOff>2260386</xdr:rowOff>
    </xdr:from>
    <xdr:to>
      <xdr:col>2</xdr:col>
      <xdr:colOff>6208059</xdr:colOff>
      <xdr:row>5</xdr:row>
      <xdr:rowOff>4403103</xdr:rowOff>
    </xdr:to>
    <xdr:pic>
      <xdr:nvPicPr>
        <xdr:cNvPr id="14" name="_x211160224">
          <a:extLst>
            <a:ext uri="{FF2B5EF4-FFF2-40B4-BE49-F238E27FC236}">
              <a16:creationId xmlns:a16="http://schemas.microsoft.com/office/drawing/2014/main" id="{8CD96F80-1794-4D2D-A35D-4363233C98AD}"/>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4496684" y="9902798"/>
          <a:ext cx="3078493" cy="2142717"/>
        </a:xfrm>
        <a:prstGeom prst="rect">
          <a:avLst/>
        </a:prstGeom>
        <a:noFill/>
        <a:effectLst>
          <a:outerShdw blurRad="50800" dist="38100" dir="2700000" algn="tl" rotWithShape="0">
            <a:prstClr val="black">
              <a:alpha val="40000"/>
            </a:prstClr>
          </a:outerShdw>
        </a:effectLst>
        <a:extLst>
          <a:ext uri="{909E8E84-426E-40DD-AFC4-6F175D3DCCD1}">
            <a14:hiddenFill xmlns:a14="http://schemas.microsoft.com/office/drawing/2010/main">
              <a:solidFill>
                <a:srgbClr val="FFFFFF"/>
              </a:solidFill>
            </a14:hiddenFill>
          </a:ext>
        </a:extLst>
      </xdr:spPr>
    </xdr:pic>
    <xdr:clientData/>
  </xdr:twoCellAnchor>
  <xdr:twoCellAnchor>
    <xdr:from>
      <xdr:col>2</xdr:col>
      <xdr:colOff>6483484</xdr:colOff>
      <xdr:row>5</xdr:row>
      <xdr:rowOff>145517</xdr:rowOff>
    </xdr:from>
    <xdr:to>
      <xdr:col>2</xdr:col>
      <xdr:colOff>8967988</xdr:colOff>
      <xdr:row>5</xdr:row>
      <xdr:rowOff>1479017</xdr:rowOff>
    </xdr:to>
    <xdr:pic>
      <xdr:nvPicPr>
        <xdr:cNvPr id="15" name="_x211161344">
          <a:extLst>
            <a:ext uri="{FF2B5EF4-FFF2-40B4-BE49-F238E27FC236}">
              <a16:creationId xmlns:a16="http://schemas.microsoft.com/office/drawing/2014/main" id="{2D8C44A0-8631-4831-BB28-2D9D74D24546}"/>
            </a:ext>
          </a:extLst>
        </xdr:cNvPr>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8769484" y="10575392"/>
          <a:ext cx="2484504" cy="1333500"/>
        </a:xfrm>
        <a:prstGeom prst="rect">
          <a:avLst/>
        </a:prstGeom>
        <a:noFill/>
        <a:effectLst>
          <a:outerShdw blurRad="50800" dist="38100" dir="2700000" algn="tl" rotWithShape="0">
            <a:prstClr val="black">
              <a:alpha val="40000"/>
            </a:prstClr>
          </a:outerShdw>
        </a:effectLst>
        <a:extLst>
          <a:ext uri="{909E8E84-426E-40DD-AFC4-6F175D3DCCD1}">
            <a14:hiddenFill xmlns:a14="http://schemas.microsoft.com/office/drawing/2010/main">
              <a:solidFill>
                <a:srgbClr val="FFFFFF"/>
              </a:solidFill>
            </a14:hiddenFill>
          </a:ext>
        </a:extLst>
      </xdr:spPr>
    </xdr:pic>
    <xdr:clientData/>
  </xdr:twoCellAnchor>
  <xdr:twoCellAnchor>
    <xdr:from>
      <xdr:col>2</xdr:col>
      <xdr:colOff>6493970</xdr:colOff>
      <xdr:row>5</xdr:row>
      <xdr:rowOff>1696491</xdr:rowOff>
    </xdr:from>
    <xdr:to>
      <xdr:col>2</xdr:col>
      <xdr:colOff>9073724</xdr:colOff>
      <xdr:row>5</xdr:row>
      <xdr:rowOff>4411677</xdr:rowOff>
    </xdr:to>
    <xdr:pic>
      <xdr:nvPicPr>
        <xdr:cNvPr id="16" name="_x211160144">
          <a:extLst>
            <a:ext uri="{FF2B5EF4-FFF2-40B4-BE49-F238E27FC236}">
              <a16:creationId xmlns:a16="http://schemas.microsoft.com/office/drawing/2014/main" id="{240842AE-BBB0-45A2-A7A3-D90E92B611EE}"/>
            </a:ext>
          </a:extLst>
        </xdr:cNvPr>
        <xdr:cNvPicPr>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8779970" y="12126366"/>
          <a:ext cx="2579754" cy="2715186"/>
        </a:xfrm>
        <a:prstGeom prst="rect">
          <a:avLst/>
        </a:prstGeom>
        <a:noFill/>
        <a:effectLst>
          <a:outerShdw blurRad="50800" dist="38100" dir="2700000" algn="tl" rotWithShape="0">
            <a:prstClr val="black">
              <a:alpha val="40000"/>
            </a:prstClr>
          </a:outerShdw>
        </a:effectLst>
        <a:extLst>
          <a:ext uri="{909E8E84-426E-40DD-AFC4-6F175D3DCCD1}">
            <a14:hiddenFill xmlns:a14="http://schemas.microsoft.com/office/drawing/2010/main">
              <a:solidFill>
                <a:srgbClr val="FFFFFF"/>
              </a:solidFill>
            </a14:hiddenFill>
          </a:ext>
        </a:extLst>
      </xdr:spPr>
    </xdr:pic>
    <xdr:clientData/>
  </xdr:twoCellAnchor>
  <xdr:twoCellAnchor>
    <xdr:from>
      <xdr:col>2</xdr:col>
      <xdr:colOff>9266864</xdr:colOff>
      <xdr:row>5</xdr:row>
      <xdr:rowOff>212592</xdr:rowOff>
    </xdr:from>
    <xdr:to>
      <xdr:col>2</xdr:col>
      <xdr:colOff>11963400</xdr:colOff>
      <xdr:row>5</xdr:row>
      <xdr:rowOff>3260592</xdr:rowOff>
    </xdr:to>
    <xdr:pic>
      <xdr:nvPicPr>
        <xdr:cNvPr id="17" name="_x211162384">
          <a:extLst>
            <a:ext uri="{FF2B5EF4-FFF2-40B4-BE49-F238E27FC236}">
              <a16:creationId xmlns:a16="http://schemas.microsoft.com/office/drawing/2014/main" id="{B6A2436F-6185-4653-B27B-4AC7B016D205}"/>
            </a:ext>
          </a:extLst>
        </xdr:cNvPr>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11552864" y="10642467"/>
          <a:ext cx="2696536" cy="3048000"/>
        </a:xfrm>
        <a:prstGeom prst="rect">
          <a:avLst/>
        </a:prstGeom>
        <a:noFill/>
        <a:effectLst>
          <a:outerShdw blurRad="50800" dist="38100" dir="2700000" algn="tl" rotWithShape="0">
            <a:prstClr val="black">
              <a:alpha val="40000"/>
            </a:prstClr>
          </a:outerShdw>
        </a:effectLst>
        <a:extLst>
          <a:ext uri="{909E8E84-426E-40DD-AFC4-6F175D3DCCD1}">
            <a14:hiddenFill xmlns:a14="http://schemas.microsoft.com/office/drawing/2010/main">
              <a:solidFill>
                <a:srgbClr val="FFFFFF"/>
              </a:solidFill>
            </a14:hiddenFill>
          </a:ext>
        </a:extLst>
      </xdr:spPr>
    </xdr:pic>
    <xdr:clientData/>
  </xdr:twoCellAnchor>
  <xdr:twoCellAnchor>
    <xdr:from>
      <xdr:col>2</xdr:col>
      <xdr:colOff>134470</xdr:colOff>
      <xdr:row>6</xdr:row>
      <xdr:rowOff>145676</xdr:rowOff>
    </xdr:from>
    <xdr:to>
      <xdr:col>2</xdr:col>
      <xdr:colOff>2772895</xdr:colOff>
      <xdr:row>6</xdr:row>
      <xdr:rowOff>2488826</xdr:rowOff>
    </xdr:to>
    <xdr:pic>
      <xdr:nvPicPr>
        <xdr:cNvPr id="18" name="_x211162064">
          <a:extLst>
            <a:ext uri="{FF2B5EF4-FFF2-40B4-BE49-F238E27FC236}">
              <a16:creationId xmlns:a16="http://schemas.microsoft.com/office/drawing/2014/main" id="{DDF3D5AE-87FC-450E-9953-7D163AA6B7F6}"/>
            </a:ext>
          </a:extLst>
        </xdr:cNvPr>
        <xdr:cNvPicPr>
          <a:picLocks noChangeAspect="1" noChangeArrowheads="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1501588" y="12270441"/>
          <a:ext cx="2638425" cy="2343150"/>
        </a:xfrm>
        <a:prstGeom prst="rect">
          <a:avLst/>
        </a:prstGeom>
        <a:noFill/>
        <a:effectLst>
          <a:outerShdw blurRad="50800" dist="38100" dir="2700000" algn="tl" rotWithShape="0">
            <a:prstClr val="black">
              <a:alpha val="40000"/>
            </a:prstClr>
          </a:outerShdw>
        </a:effectLst>
        <a:extLst>
          <a:ext uri="{909E8E84-426E-40DD-AFC4-6F175D3DCCD1}">
            <a14:hiddenFill xmlns:a14="http://schemas.microsoft.com/office/drawing/2010/main">
              <a:solidFill>
                <a:srgbClr val="FFFFFF"/>
              </a:solidFill>
            </a14:hiddenFill>
          </a:ext>
        </a:extLst>
      </xdr:spPr>
    </xdr:pic>
    <xdr:clientData/>
  </xdr:twoCellAnchor>
  <xdr:twoCellAnchor>
    <xdr:from>
      <xdr:col>2</xdr:col>
      <xdr:colOff>2970119</xdr:colOff>
      <xdr:row>6</xdr:row>
      <xdr:rowOff>168089</xdr:rowOff>
    </xdr:from>
    <xdr:to>
      <xdr:col>2</xdr:col>
      <xdr:colOff>5838264</xdr:colOff>
      <xdr:row>6</xdr:row>
      <xdr:rowOff>1568264</xdr:rowOff>
    </xdr:to>
    <xdr:pic>
      <xdr:nvPicPr>
        <xdr:cNvPr id="19" name="_x211160144">
          <a:extLst>
            <a:ext uri="{FF2B5EF4-FFF2-40B4-BE49-F238E27FC236}">
              <a16:creationId xmlns:a16="http://schemas.microsoft.com/office/drawing/2014/main" id="{0701E35E-AE36-4979-9F21-CC3DEC7B01E6}"/>
            </a:ext>
          </a:extLst>
        </xdr:cNvPr>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4337237" y="12035118"/>
          <a:ext cx="2868145" cy="1400175"/>
        </a:xfrm>
        <a:prstGeom prst="rect">
          <a:avLst/>
        </a:prstGeom>
        <a:noFill/>
        <a:effectLst>
          <a:outerShdw blurRad="50800" dist="38100" dir="2700000" algn="tl" rotWithShape="0">
            <a:prstClr val="black">
              <a:alpha val="40000"/>
            </a:prstClr>
          </a:outerShdw>
        </a:effectLst>
        <a:extLst>
          <a:ext uri="{909E8E84-426E-40DD-AFC4-6F175D3DCCD1}">
            <a14:hiddenFill xmlns:a14="http://schemas.microsoft.com/office/drawing/2010/main">
              <a:solidFill>
                <a:srgbClr val="FFFFFF"/>
              </a:solidFill>
            </a14:hiddenFill>
          </a:ext>
        </a:extLst>
      </xdr:spPr>
    </xdr:pic>
    <xdr:clientData/>
  </xdr:twoCellAnchor>
  <xdr:twoCellAnchor>
    <xdr:from>
      <xdr:col>2</xdr:col>
      <xdr:colOff>6116331</xdr:colOff>
      <xdr:row>6</xdr:row>
      <xdr:rowOff>200104</xdr:rowOff>
    </xdr:from>
    <xdr:to>
      <xdr:col>2</xdr:col>
      <xdr:colOff>9188823</xdr:colOff>
      <xdr:row>6</xdr:row>
      <xdr:rowOff>1847929</xdr:rowOff>
    </xdr:to>
    <xdr:pic>
      <xdr:nvPicPr>
        <xdr:cNvPr id="20" name="_x211160224">
          <a:extLst>
            <a:ext uri="{FF2B5EF4-FFF2-40B4-BE49-F238E27FC236}">
              <a16:creationId xmlns:a16="http://schemas.microsoft.com/office/drawing/2014/main" id="{2EB6920F-EB14-4C09-94C3-86A678CEEC31}"/>
            </a:ext>
          </a:extLst>
        </xdr:cNvPr>
        <xdr:cNvPicPr>
          <a:picLocks noChangeAspect="1" noChangeArrowheads="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7483449" y="12324869"/>
          <a:ext cx="3072492" cy="1647825"/>
        </a:xfrm>
        <a:prstGeom prst="rect">
          <a:avLst/>
        </a:prstGeom>
        <a:noFill/>
        <a:effectLst>
          <a:outerShdw blurRad="50800" dist="38100" dir="2700000" algn="tl" rotWithShape="0">
            <a:prstClr val="black">
              <a:alpha val="40000"/>
            </a:prstClr>
          </a:outerShdw>
        </a:effectLst>
        <a:extLst>
          <a:ext uri="{909E8E84-426E-40DD-AFC4-6F175D3DCCD1}">
            <a14:hiddenFill xmlns:a14="http://schemas.microsoft.com/office/drawing/2010/main">
              <a:solidFill>
                <a:srgbClr val="FFFFFF"/>
              </a:solidFill>
            </a14:hiddenFill>
          </a:ext>
        </a:extLst>
      </xdr:spPr>
    </xdr:pic>
    <xdr:clientData/>
  </xdr:twoCellAnchor>
  <xdr:twoCellAnchor>
    <xdr:from>
      <xdr:col>2</xdr:col>
      <xdr:colOff>117021</xdr:colOff>
      <xdr:row>7</xdr:row>
      <xdr:rowOff>131989</xdr:rowOff>
    </xdr:from>
    <xdr:to>
      <xdr:col>2</xdr:col>
      <xdr:colOff>2660196</xdr:colOff>
      <xdr:row>7</xdr:row>
      <xdr:rowOff>1151164</xdr:rowOff>
    </xdr:to>
    <xdr:pic>
      <xdr:nvPicPr>
        <xdr:cNvPr id="21" name="_x211161824">
          <a:extLst>
            <a:ext uri="{FF2B5EF4-FFF2-40B4-BE49-F238E27FC236}">
              <a16:creationId xmlns:a16="http://schemas.microsoft.com/office/drawing/2014/main" id="{303E6854-018B-4DB7-84C3-96174C8D374D}"/>
            </a:ext>
          </a:extLst>
        </xdr:cNvPr>
        <xdr:cNvPicPr>
          <a:picLocks noChangeAspect="1" noChangeArrowheads="1"/>
        </xdr:cNvPicPr>
      </xdr:nvPicPr>
      <xdr:blipFill>
        <a:blip xmlns:r="http://schemas.openxmlformats.org/officeDocument/2006/relationships" r:embed="rId19">
          <a:extLst>
            <a:ext uri="{28A0092B-C50C-407E-A947-70E740481C1C}">
              <a14:useLocalDpi xmlns:a14="http://schemas.microsoft.com/office/drawing/2010/main" val="0"/>
            </a:ext>
          </a:extLst>
        </a:blip>
        <a:srcRect/>
        <a:stretch>
          <a:fillRect/>
        </a:stretch>
      </xdr:blipFill>
      <xdr:spPr bwMode="auto">
        <a:xfrm>
          <a:off x="1477735" y="15440025"/>
          <a:ext cx="2543175" cy="1019175"/>
        </a:xfrm>
        <a:prstGeom prst="rect">
          <a:avLst/>
        </a:prstGeom>
        <a:noFill/>
        <a:effectLst>
          <a:outerShdw blurRad="50800" dist="38100" dir="2700000" algn="tl" rotWithShape="0">
            <a:prstClr val="black">
              <a:alpha val="40000"/>
            </a:prstClr>
          </a:outerShdw>
        </a:effectLst>
        <a:extLst>
          <a:ext uri="{909E8E84-426E-40DD-AFC4-6F175D3DCCD1}">
            <a14:hiddenFill xmlns:a14="http://schemas.microsoft.com/office/drawing/2010/main">
              <a:solidFill>
                <a:srgbClr val="FFFFFF"/>
              </a:solidFill>
            </a14:hiddenFill>
          </a:ext>
        </a:extLst>
      </xdr:spPr>
    </xdr:pic>
    <xdr:clientData/>
  </xdr:twoCellAnchor>
  <xdr:twoCellAnchor>
    <xdr:from>
      <xdr:col>2</xdr:col>
      <xdr:colOff>2824844</xdr:colOff>
      <xdr:row>7</xdr:row>
      <xdr:rowOff>117023</xdr:rowOff>
    </xdr:from>
    <xdr:to>
      <xdr:col>2</xdr:col>
      <xdr:colOff>5401236</xdr:colOff>
      <xdr:row>7</xdr:row>
      <xdr:rowOff>1202873</xdr:rowOff>
    </xdr:to>
    <xdr:pic>
      <xdr:nvPicPr>
        <xdr:cNvPr id="22" name="_x211160704">
          <a:extLst>
            <a:ext uri="{FF2B5EF4-FFF2-40B4-BE49-F238E27FC236}">
              <a16:creationId xmlns:a16="http://schemas.microsoft.com/office/drawing/2014/main" id="{35E00523-E6CB-4775-8813-BB692BB1699C}"/>
            </a:ext>
          </a:extLst>
        </xdr:cNvPr>
        <xdr:cNvPicPr>
          <a:picLocks noChangeAspect="1" noChangeArrowheads="1"/>
        </xdr:cNvPicPr>
      </xdr:nvPicPr>
      <xdr:blipFill>
        <a:blip xmlns:r="http://schemas.openxmlformats.org/officeDocument/2006/relationships" r:embed="rId20">
          <a:extLst>
            <a:ext uri="{28A0092B-C50C-407E-A947-70E740481C1C}">
              <a14:useLocalDpi xmlns:a14="http://schemas.microsoft.com/office/drawing/2010/main" val="0"/>
            </a:ext>
          </a:extLst>
        </a:blip>
        <a:srcRect/>
        <a:stretch>
          <a:fillRect/>
        </a:stretch>
      </xdr:blipFill>
      <xdr:spPr bwMode="auto">
        <a:xfrm>
          <a:off x="4191962" y="15435464"/>
          <a:ext cx="2576392" cy="1085850"/>
        </a:xfrm>
        <a:prstGeom prst="rect">
          <a:avLst/>
        </a:prstGeom>
        <a:noFill/>
        <a:effectLst>
          <a:outerShdw blurRad="50800" dist="38100" dir="2700000" algn="tl" rotWithShape="0">
            <a:prstClr val="black">
              <a:alpha val="40000"/>
            </a:prstClr>
          </a:outerShdw>
        </a:effectLst>
        <a:extLst>
          <a:ext uri="{909E8E84-426E-40DD-AFC4-6F175D3DCCD1}">
            <a14:hiddenFill xmlns:a14="http://schemas.microsoft.com/office/drawing/2010/main">
              <a:solidFill>
                <a:srgbClr val="FFFFFF"/>
              </a:solidFill>
            </a14:hiddenFill>
          </a:ext>
        </a:extLst>
      </xdr:spPr>
    </xdr:pic>
    <xdr:clientData/>
  </xdr:twoCellAnchor>
  <xdr:twoCellAnchor>
    <xdr:from>
      <xdr:col>2</xdr:col>
      <xdr:colOff>78441</xdr:colOff>
      <xdr:row>8</xdr:row>
      <xdr:rowOff>156882</xdr:rowOff>
    </xdr:from>
    <xdr:to>
      <xdr:col>2</xdr:col>
      <xdr:colOff>2745441</xdr:colOff>
      <xdr:row>8</xdr:row>
      <xdr:rowOff>2566707</xdr:rowOff>
    </xdr:to>
    <xdr:pic>
      <xdr:nvPicPr>
        <xdr:cNvPr id="23" name="_x211163664">
          <a:extLst>
            <a:ext uri="{FF2B5EF4-FFF2-40B4-BE49-F238E27FC236}">
              <a16:creationId xmlns:a16="http://schemas.microsoft.com/office/drawing/2014/main" id="{6CB6467A-2C11-4E71-8772-E295CE3709D2}"/>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1445559" y="16248529"/>
          <a:ext cx="2667000" cy="2409825"/>
        </a:xfrm>
        <a:prstGeom prst="rect">
          <a:avLst/>
        </a:prstGeom>
        <a:noFill/>
        <a:effectLst>
          <a:outerShdw blurRad="50800" dist="38100" dir="2700000" algn="tl" rotWithShape="0">
            <a:prstClr val="black">
              <a:alpha val="40000"/>
            </a:prstClr>
          </a:outerShdw>
        </a:effectLst>
        <a:extLst>
          <a:ext uri="{909E8E84-426E-40DD-AFC4-6F175D3DCCD1}">
            <a14:hiddenFill xmlns:a14="http://schemas.microsoft.com/office/drawing/2010/main">
              <a:solidFill>
                <a:srgbClr val="FFFFFF"/>
              </a:solidFill>
            </a14:hiddenFill>
          </a:ext>
        </a:extLst>
      </xdr:spPr>
    </xdr:pic>
    <xdr:clientData/>
  </xdr:twoCellAnchor>
  <xdr:twoCellAnchor>
    <xdr:from>
      <xdr:col>2</xdr:col>
      <xdr:colOff>2884954</xdr:colOff>
      <xdr:row>8</xdr:row>
      <xdr:rowOff>190500</xdr:rowOff>
    </xdr:from>
    <xdr:to>
      <xdr:col>2</xdr:col>
      <xdr:colOff>5535705</xdr:colOff>
      <xdr:row>8</xdr:row>
      <xdr:rowOff>1699532</xdr:rowOff>
    </xdr:to>
    <xdr:pic>
      <xdr:nvPicPr>
        <xdr:cNvPr id="24" name="_x211160704">
          <a:extLst>
            <a:ext uri="{FF2B5EF4-FFF2-40B4-BE49-F238E27FC236}">
              <a16:creationId xmlns:a16="http://schemas.microsoft.com/office/drawing/2014/main" id="{49ED7B3E-E66F-48C1-B324-348420CC1FCD}"/>
            </a:ext>
          </a:extLst>
        </xdr:cNvPr>
        <xdr:cNvPicPr>
          <a:picLocks noChangeAspect="1" noChangeArrowheads="1"/>
        </xdr:cNvPicPr>
      </xdr:nvPicPr>
      <xdr:blipFill>
        <a:blip xmlns:r="http://schemas.openxmlformats.org/officeDocument/2006/relationships" r:embed="rId22">
          <a:extLst>
            <a:ext uri="{28A0092B-C50C-407E-A947-70E740481C1C}">
              <a14:useLocalDpi xmlns:a14="http://schemas.microsoft.com/office/drawing/2010/main" val="0"/>
            </a:ext>
          </a:extLst>
        </a:blip>
        <a:srcRect/>
        <a:stretch>
          <a:fillRect/>
        </a:stretch>
      </xdr:blipFill>
      <xdr:spPr bwMode="auto">
        <a:xfrm>
          <a:off x="4252072" y="16282147"/>
          <a:ext cx="2650751" cy="1509032"/>
        </a:xfrm>
        <a:prstGeom prst="rect">
          <a:avLst/>
        </a:prstGeom>
        <a:noFill/>
        <a:effectLst>
          <a:outerShdw blurRad="50800" dist="38100" dir="2700000" algn="tl" rotWithShape="0">
            <a:prstClr val="black">
              <a:alpha val="40000"/>
            </a:prstClr>
          </a:outerShdw>
        </a:effectLst>
        <a:extLst>
          <a:ext uri="{909E8E84-426E-40DD-AFC4-6F175D3DCCD1}">
            <a14:hiddenFill xmlns:a14="http://schemas.microsoft.com/office/drawing/2010/main">
              <a:solidFill>
                <a:srgbClr val="FFFFFF"/>
              </a:solidFill>
            </a14:hiddenFill>
          </a:ext>
        </a:extLst>
      </xdr:spPr>
    </xdr:pic>
    <xdr:clientData/>
  </xdr:twoCellAnchor>
  <xdr:twoCellAnchor>
    <xdr:from>
      <xdr:col>2</xdr:col>
      <xdr:colOff>100853</xdr:colOff>
      <xdr:row>9</xdr:row>
      <xdr:rowOff>130549</xdr:rowOff>
    </xdr:from>
    <xdr:to>
      <xdr:col>2</xdr:col>
      <xdr:colOff>2815478</xdr:colOff>
      <xdr:row>9</xdr:row>
      <xdr:rowOff>2026024</xdr:rowOff>
    </xdr:to>
    <xdr:pic>
      <xdr:nvPicPr>
        <xdr:cNvPr id="25" name="_x211161424">
          <a:extLst>
            <a:ext uri="{FF2B5EF4-FFF2-40B4-BE49-F238E27FC236}">
              <a16:creationId xmlns:a16="http://schemas.microsoft.com/office/drawing/2014/main" id="{57E85979-ADA0-4D2C-963E-30326CC7C27C}"/>
            </a:ext>
          </a:extLst>
        </xdr:cNvPr>
        <xdr:cNvPicPr>
          <a:picLocks noChangeAspect="1" noChangeArrowheads="1"/>
        </xdr:cNvPicPr>
      </xdr:nvPicPr>
      <xdr:blipFill>
        <a:blip xmlns:r="http://schemas.openxmlformats.org/officeDocument/2006/relationships" r:embed="rId23">
          <a:extLst>
            <a:ext uri="{28A0092B-C50C-407E-A947-70E740481C1C}">
              <a14:useLocalDpi xmlns:a14="http://schemas.microsoft.com/office/drawing/2010/main" val="0"/>
            </a:ext>
          </a:extLst>
        </a:blip>
        <a:srcRect/>
        <a:stretch>
          <a:fillRect/>
        </a:stretch>
      </xdr:blipFill>
      <xdr:spPr bwMode="auto">
        <a:xfrm>
          <a:off x="1467971" y="18990049"/>
          <a:ext cx="2714625" cy="1895475"/>
        </a:xfrm>
        <a:prstGeom prst="rect">
          <a:avLst/>
        </a:prstGeom>
        <a:noFill/>
        <a:effectLst>
          <a:outerShdw blurRad="50800" dist="38100" dir="2700000" algn="tl" rotWithShape="0">
            <a:prstClr val="black">
              <a:alpha val="40000"/>
            </a:prstClr>
          </a:outerShdw>
        </a:effectLst>
        <a:extLst>
          <a:ext uri="{909E8E84-426E-40DD-AFC4-6F175D3DCCD1}">
            <a14:hiddenFill xmlns:a14="http://schemas.microsoft.com/office/drawing/2010/main">
              <a:solidFill>
                <a:srgbClr val="FFFFFF"/>
              </a:solidFill>
            </a14:hiddenFill>
          </a:ext>
        </a:extLst>
      </xdr:spPr>
    </xdr:pic>
    <xdr:clientData/>
  </xdr:twoCellAnchor>
  <xdr:twoCellAnchor>
    <xdr:from>
      <xdr:col>2</xdr:col>
      <xdr:colOff>5487600</xdr:colOff>
      <xdr:row>9</xdr:row>
      <xdr:rowOff>212752</xdr:rowOff>
    </xdr:from>
    <xdr:to>
      <xdr:col>2</xdr:col>
      <xdr:colOff>7992675</xdr:colOff>
      <xdr:row>9</xdr:row>
      <xdr:rowOff>2794027</xdr:rowOff>
    </xdr:to>
    <xdr:pic>
      <xdr:nvPicPr>
        <xdr:cNvPr id="26" name="_x211160624">
          <a:extLst>
            <a:ext uri="{FF2B5EF4-FFF2-40B4-BE49-F238E27FC236}">
              <a16:creationId xmlns:a16="http://schemas.microsoft.com/office/drawing/2014/main" id="{29D22015-D7D3-4589-AA8F-7D344C10DAFF}"/>
            </a:ext>
          </a:extLst>
        </xdr:cNvPr>
        <xdr:cNvPicPr>
          <a:picLocks noChangeAspect="1" noChangeArrowheads="1"/>
        </xdr:cNvPicPr>
      </xdr:nvPicPr>
      <xdr:blipFill>
        <a:blip xmlns:r="http://schemas.openxmlformats.org/officeDocument/2006/relationships" r:embed="rId24" cstate="print">
          <a:extLst>
            <a:ext uri="{28A0092B-C50C-407E-A947-70E740481C1C}">
              <a14:useLocalDpi xmlns:a14="http://schemas.microsoft.com/office/drawing/2010/main" val="0"/>
            </a:ext>
          </a:extLst>
        </a:blip>
        <a:srcRect/>
        <a:stretch>
          <a:fillRect/>
        </a:stretch>
      </xdr:blipFill>
      <xdr:spPr bwMode="auto">
        <a:xfrm>
          <a:off x="7759993" y="19058645"/>
          <a:ext cx="2505075" cy="2581275"/>
        </a:xfrm>
        <a:prstGeom prst="rect">
          <a:avLst/>
        </a:prstGeom>
        <a:noFill/>
        <a:effectLst>
          <a:outerShdw blurRad="50800" dist="38100" dir="2700000" algn="tl" rotWithShape="0">
            <a:prstClr val="black">
              <a:alpha val="40000"/>
            </a:prstClr>
          </a:outerShdw>
        </a:effectLst>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100853</xdr:colOff>
      <xdr:row>9</xdr:row>
      <xdr:rowOff>2173942</xdr:rowOff>
    </xdr:from>
    <xdr:to>
      <xdr:col>2</xdr:col>
      <xdr:colOff>2822948</xdr:colOff>
      <xdr:row>9</xdr:row>
      <xdr:rowOff>4022912</xdr:rowOff>
    </xdr:to>
    <xdr:pic>
      <xdr:nvPicPr>
        <xdr:cNvPr id="27" name="그림 26">
          <a:extLst>
            <a:ext uri="{FF2B5EF4-FFF2-40B4-BE49-F238E27FC236}">
              <a16:creationId xmlns:a16="http://schemas.microsoft.com/office/drawing/2014/main" id="{E5644A6D-D8CB-4A9D-9264-519CC69034C0}"/>
            </a:ext>
          </a:extLst>
        </xdr:cNvPr>
        <xdr:cNvPicPr>
          <a:picLocks noChangeAspect="1" noChangeArrowheads="1"/>
        </xdr:cNvPicPr>
      </xdr:nvPicPr>
      <xdr:blipFill>
        <a:blip xmlns:r="http://schemas.openxmlformats.org/officeDocument/2006/relationships" r:embed="rId25">
          <a:extLst>
            <a:ext uri="{28A0092B-C50C-407E-A947-70E740481C1C}">
              <a14:useLocalDpi xmlns:a14="http://schemas.microsoft.com/office/drawing/2010/main" val="0"/>
            </a:ext>
          </a:extLst>
        </a:blip>
        <a:srcRect/>
        <a:stretch>
          <a:fillRect/>
        </a:stretch>
      </xdr:blipFill>
      <xdr:spPr bwMode="auto">
        <a:xfrm>
          <a:off x="2386853" y="21033442"/>
          <a:ext cx="2722095" cy="18489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2947146</xdr:colOff>
      <xdr:row>9</xdr:row>
      <xdr:rowOff>168089</xdr:rowOff>
    </xdr:from>
    <xdr:to>
      <xdr:col>2</xdr:col>
      <xdr:colOff>5471841</xdr:colOff>
      <xdr:row>9</xdr:row>
      <xdr:rowOff>3350559</xdr:rowOff>
    </xdr:to>
    <xdr:pic>
      <xdr:nvPicPr>
        <xdr:cNvPr id="28" name="그림 27">
          <a:extLst>
            <a:ext uri="{FF2B5EF4-FFF2-40B4-BE49-F238E27FC236}">
              <a16:creationId xmlns:a16="http://schemas.microsoft.com/office/drawing/2014/main" id="{1BC96BA6-BBCA-4B68-A7DA-91CE1EF37E85}"/>
            </a:ext>
          </a:extLst>
        </xdr:cNvPr>
        <xdr:cNvPicPr>
          <a:picLocks noChangeAspect="1" noChangeArrowheads="1"/>
        </xdr:cNvPicPr>
      </xdr:nvPicPr>
      <xdr:blipFill>
        <a:blip xmlns:r="http://schemas.openxmlformats.org/officeDocument/2006/relationships" r:embed="rId26">
          <a:extLst>
            <a:ext uri="{28A0092B-C50C-407E-A947-70E740481C1C}">
              <a14:useLocalDpi xmlns:a14="http://schemas.microsoft.com/office/drawing/2010/main" val="0"/>
            </a:ext>
          </a:extLst>
        </a:blip>
        <a:srcRect/>
        <a:stretch>
          <a:fillRect/>
        </a:stretch>
      </xdr:blipFill>
      <xdr:spPr bwMode="auto">
        <a:xfrm>
          <a:off x="5233146" y="19027589"/>
          <a:ext cx="2524695" cy="31824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10986488</xdr:colOff>
      <xdr:row>9</xdr:row>
      <xdr:rowOff>235324</xdr:rowOff>
    </xdr:from>
    <xdr:to>
      <xdr:col>2</xdr:col>
      <xdr:colOff>13482038</xdr:colOff>
      <xdr:row>9</xdr:row>
      <xdr:rowOff>1864099</xdr:rowOff>
    </xdr:to>
    <xdr:pic>
      <xdr:nvPicPr>
        <xdr:cNvPr id="29" name="그림 28">
          <a:extLst>
            <a:ext uri="{FF2B5EF4-FFF2-40B4-BE49-F238E27FC236}">
              <a16:creationId xmlns:a16="http://schemas.microsoft.com/office/drawing/2014/main" id="{B924D5F1-3751-41B7-8275-6EB094BD9442}"/>
            </a:ext>
          </a:extLst>
        </xdr:cNvPr>
        <xdr:cNvPicPr>
          <a:picLocks noChangeAspect="1" noChangeArrowheads="1"/>
        </xdr:cNvPicPr>
      </xdr:nvPicPr>
      <xdr:blipFill>
        <a:blip xmlns:r="http://schemas.openxmlformats.org/officeDocument/2006/relationships" r:embed="rId27">
          <a:extLst>
            <a:ext uri="{28A0092B-C50C-407E-A947-70E740481C1C}">
              <a14:useLocalDpi xmlns:a14="http://schemas.microsoft.com/office/drawing/2010/main" val="0"/>
            </a:ext>
          </a:extLst>
        </a:blip>
        <a:srcRect/>
        <a:stretch>
          <a:fillRect/>
        </a:stretch>
      </xdr:blipFill>
      <xdr:spPr bwMode="auto">
        <a:xfrm>
          <a:off x="13272488" y="21866599"/>
          <a:ext cx="2495550" cy="1628775"/>
        </a:xfrm>
        <a:prstGeom prst="rect">
          <a:avLst/>
        </a:prstGeom>
        <a:noFill/>
        <a:effectLst>
          <a:outerShdw blurRad="50800" dist="38100" dir="2700000" algn="tl" rotWithShape="0">
            <a:prstClr val="black">
              <a:alpha val="40000"/>
            </a:prstClr>
          </a:outerShdw>
        </a:effectLst>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11038034</xdr:colOff>
      <xdr:row>9</xdr:row>
      <xdr:rowOff>2011375</xdr:rowOff>
    </xdr:from>
    <xdr:to>
      <xdr:col>2</xdr:col>
      <xdr:colOff>13578968</xdr:colOff>
      <xdr:row>9</xdr:row>
      <xdr:rowOff>3640150</xdr:rowOff>
    </xdr:to>
    <xdr:pic>
      <xdr:nvPicPr>
        <xdr:cNvPr id="30" name="그림 29">
          <a:extLst>
            <a:ext uri="{FF2B5EF4-FFF2-40B4-BE49-F238E27FC236}">
              <a16:creationId xmlns:a16="http://schemas.microsoft.com/office/drawing/2014/main" id="{CB8DA2A8-53F3-429D-8A86-63DE545867AC}"/>
            </a:ext>
          </a:extLst>
        </xdr:cNvPr>
        <xdr:cNvPicPr>
          <a:picLocks noChangeAspect="1" noChangeArrowheads="1"/>
        </xdr:cNvPicPr>
      </xdr:nvPicPr>
      <xdr:blipFill>
        <a:blip xmlns:r="http://schemas.openxmlformats.org/officeDocument/2006/relationships" r:embed="rId28">
          <a:extLst>
            <a:ext uri="{28A0092B-C50C-407E-A947-70E740481C1C}">
              <a14:useLocalDpi xmlns:a14="http://schemas.microsoft.com/office/drawing/2010/main" val="0"/>
            </a:ext>
          </a:extLst>
        </a:blip>
        <a:srcRect/>
        <a:stretch>
          <a:fillRect/>
        </a:stretch>
      </xdr:blipFill>
      <xdr:spPr bwMode="auto">
        <a:xfrm>
          <a:off x="13324034" y="23642650"/>
          <a:ext cx="2540934" cy="1628775"/>
        </a:xfrm>
        <a:prstGeom prst="rect">
          <a:avLst/>
        </a:prstGeom>
        <a:noFill/>
        <a:effectLst>
          <a:outerShdw blurRad="50800" dist="38100" dir="2700000" algn="tl" rotWithShape="0">
            <a:prstClr val="black">
              <a:alpha val="40000"/>
            </a:prstClr>
          </a:outerShdw>
        </a:effectLst>
        <a:extLst>
          <a:ext uri="{909E8E84-426E-40DD-AFC4-6F175D3DCCD1}">
            <a14:hiddenFill xmlns:a14="http://schemas.microsoft.com/office/drawing/2010/main">
              <a:solidFill>
                <a:srgbClr val="FFFFFF"/>
              </a:solidFill>
            </a14:hiddenFill>
          </a:ext>
        </a:extLst>
      </xdr:spPr>
    </xdr:pic>
    <xdr:clientData/>
  </xdr:twoCellAnchor>
  <xdr:twoCellAnchor>
    <xdr:from>
      <xdr:col>2</xdr:col>
      <xdr:colOff>88445</xdr:colOff>
      <xdr:row>10</xdr:row>
      <xdr:rowOff>131989</xdr:rowOff>
    </xdr:from>
    <xdr:to>
      <xdr:col>2</xdr:col>
      <xdr:colOff>3827308</xdr:colOff>
      <xdr:row>10</xdr:row>
      <xdr:rowOff>2800670</xdr:rowOff>
    </xdr:to>
    <xdr:pic>
      <xdr:nvPicPr>
        <xdr:cNvPr id="31" name="_x211163264">
          <a:extLst>
            <a:ext uri="{FF2B5EF4-FFF2-40B4-BE49-F238E27FC236}">
              <a16:creationId xmlns:a16="http://schemas.microsoft.com/office/drawing/2014/main" id="{BC63843A-569C-42E9-9482-DB138C8941EC}"/>
            </a:ext>
          </a:extLst>
        </xdr:cNvPr>
        <xdr:cNvPicPr>
          <a:picLocks noChangeAspect="1" noChangeArrowheads="1"/>
        </xdr:cNvPicPr>
      </xdr:nvPicPr>
      <xdr:blipFill>
        <a:blip xmlns:r="http://schemas.openxmlformats.org/officeDocument/2006/relationships" r:embed="rId29">
          <a:extLst>
            <a:ext uri="{28A0092B-C50C-407E-A947-70E740481C1C}">
              <a14:useLocalDpi xmlns:a14="http://schemas.microsoft.com/office/drawing/2010/main" val="0"/>
            </a:ext>
          </a:extLst>
        </a:blip>
        <a:srcRect/>
        <a:stretch>
          <a:fillRect/>
        </a:stretch>
      </xdr:blipFill>
      <xdr:spPr bwMode="auto">
        <a:xfrm>
          <a:off x="2360838" y="23699560"/>
          <a:ext cx="3738863" cy="2668681"/>
        </a:xfrm>
        <a:prstGeom prst="rect">
          <a:avLst/>
        </a:prstGeom>
        <a:noFill/>
        <a:effectLst>
          <a:outerShdw blurRad="50800" dist="38100" dir="2700000" algn="tl" rotWithShape="0">
            <a:prstClr val="black">
              <a:alpha val="40000"/>
            </a:prstClr>
          </a:outerShdw>
        </a:effectLst>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101652</xdr:colOff>
      <xdr:row>10</xdr:row>
      <xdr:rowOff>2865505</xdr:rowOff>
    </xdr:from>
    <xdr:to>
      <xdr:col>2</xdr:col>
      <xdr:colOff>4014107</xdr:colOff>
      <xdr:row>11</xdr:row>
      <xdr:rowOff>44024</xdr:rowOff>
    </xdr:to>
    <xdr:pic>
      <xdr:nvPicPr>
        <xdr:cNvPr id="32" name="그림 31">
          <a:extLst>
            <a:ext uri="{FF2B5EF4-FFF2-40B4-BE49-F238E27FC236}">
              <a16:creationId xmlns:a16="http://schemas.microsoft.com/office/drawing/2014/main" id="{7A0BCA2B-EAE2-43B6-A0CA-B159E729D321}"/>
            </a:ext>
          </a:extLst>
        </xdr:cNvPr>
        <xdr:cNvPicPr>
          <a:picLocks noChangeAspect="1" noChangeArrowheads="1"/>
        </xdr:cNvPicPr>
      </xdr:nvPicPr>
      <xdr:blipFill>
        <a:blip xmlns:r="http://schemas.openxmlformats.org/officeDocument/2006/relationships" r:embed="rId30">
          <a:extLst>
            <a:ext uri="{28A0092B-C50C-407E-A947-70E740481C1C}">
              <a14:useLocalDpi xmlns:a14="http://schemas.microsoft.com/office/drawing/2010/main" val="0"/>
            </a:ext>
          </a:extLst>
        </a:blip>
        <a:srcRect/>
        <a:stretch>
          <a:fillRect/>
        </a:stretch>
      </xdr:blipFill>
      <xdr:spPr bwMode="auto">
        <a:xfrm>
          <a:off x="2374045" y="26433076"/>
          <a:ext cx="3912455" cy="7844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7242762</xdr:colOff>
      <xdr:row>10</xdr:row>
      <xdr:rowOff>167208</xdr:rowOff>
    </xdr:from>
    <xdr:to>
      <xdr:col>2</xdr:col>
      <xdr:colOff>10240735</xdr:colOff>
      <xdr:row>10</xdr:row>
      <xdr:rowOff>1602173</xdr:rowOff>
    </xdr:to>
    <xdr:pic>
      <xdr:nvPicPr>
        <xdr:cNvPr id="33" name="그림 32">
          <a:extLst>
            <a:ext uri="{FF2B5EF4-FFF2-40B4-BE49-F238E27FC236}">
              <a16:creationId xmlns:a16="http://schemas.microsoft.com/office/drawing/2014/main" id="{CFCD6088-B2D4-4681-BB5D-625D92376B4E}"/>
            </a:ext>
          </a:extLst>
        </xdr:cNvPr>
        <xdr:cNvPicPr>
          <a:picLocks noChangeAspect="1" noChangeArrowheads="1"/>
        </xdr:cNvPicPr>
      </xdr:nvPicPr>
      <xdr:blipFill>
        <a:blip xmlns:r="http://schemas.openxmlformats.org/officeDocument/2006/relationships" r:embed="rId31">
          <a:extLst>
            <a:ext uri="{28A0092B-C50C-407E-A947-70E740481C1C}">
              <a14:useLocalDpi xmlns:a14="http://schemas.microsoft.com/office/drawing/2010/main" val="0"/>
            </a:ext>
          </a:extLst>
        </a:blip>
        <a:srcRect/>
        <a:stretch>
          <a:fillRect/>
        </a:stretch>
      </xdr:blipFill>
      <xdr:spPr bwMode="auto">
        <a:xfrm>
          <a:off x="9515155" y="23734779"/>
          <a:ext cx="3003416" cy="14349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4083503</xdr:colOff>
      <xdr:row>10</xdr:row>
      <xdr:rowOff>161925</xdr:rowOff>
    </xdr:from>
    <xdr:to>
      <xdr:col>2</xdr:col>
      <xdr:colOff>7060088</xdr:colOff>
      <xdr:row>10</xdr:row>
      <xdr:rowOff>2612572</xdr:rowOff>
    </xdr:to>
    <xdr:pic>
      <xdr:nvPicPr>
        <xdr:cNvPr id="34" name="그림 33">
          <a:extLst>
            <a:ext uri="{FF2B5EF4-FFF2-40B4-BE49-F238E27FC236}">
              <a16:creationId xmlns:a16="http://schemas.microsoft.com/office/drawing/2014/main" id="{95355A58-8B89-480F-932F-3DD92F39ED44}"/>
            </a:ext>
          </a:extLst>
        </xdr:cNvPr>
        <xdr:cNvPicPr>
          <a:picLocks noChangeAspect="1" noChangeArrowheads="1"/>
        </xdr:cNvPicPr>
      </xdr:nvPicPr>
      <xdr:blipFill>
        <a:blip xmlns:r="http://schemas.openxmlformats.org/officeDocument/2006/relationships" r:embed="rId32">
          <a:extLst>
            <a:ext uri="{28A0092B-C50C-407E-A947-70E740481C1C}">
              <a14:useLocalDpi xmlns:a14="http://schemas.microsoft.com/office/drawing/2010/main" val="0"/>
            </a:ext>
          </a:extLst>
        </a:blip>
        <a:srcRect/>
        <a:stretch>
          <a:fillRect/>
        </a:stretch>
      </xdr:blipFill>
      <xdr:spPr bwMode="auto">
        <a:xfrm>
          <a:off x="6355896" y="23729496"/>
          <a:ext cx="2976585" cy="2450647"/>
        </a:xfrm>
        <a:prstGeom prst="rect">
          <a:avLst/>
        </a:prstGeom>
        <a:noFill/>
        <a:effectLst>
          <a:outerShdw blurRad="50800" dist="38100" dir="2700000" algn="tl" rotWithShape="0">
            <a:prstClr val="black">
              <a:alpha val="40000"/>
            </a:prstClr>
          </a:outerShdw>
        </a:effectLst>
        <a:extLst>
          <a:ext uri="{909E8E84-426E-40DD-AFC4-6F175D3DCCD1}">
            <a14:hiddenFill xmlns:a14="http://schemas.microsoft.com/office/drawing/2010/main">
              <a:solidFill>
                <a:srgbClr val="FFFFFF"/>
              </a:solidFill>
            </a14:hiddenFill>
          </a:ext>
        </a:extLst>
      </xdr:spPr>
    </xdr:pic>
    <xdr:clientData/>
  </xdr:twoCellAnchor>
  <xdr:twoCellAnchor>
    <xdr:from>
      <xdr:col>2</xdr:col>
      <xdr:colOff>114300</xdr:colOff>
      <xdr:row>11</xdr:row>
      <xdr:rowOff>152400</xdr:rowOff>
    </xdr:from>
    <xdr:to>
      <xdr:col>2</xdr:col>
      <xdr:colOff>2790825</xdr:colOff>
      <xdr:row>11</xdr:row>
      <xdr:rowOff>2238375</xdr:rowOff>
    </xdr:to>
    <xdr:pic>
      <xdr:nvPicPr>
        <xdr:cNvPr id="35" name="_x211164544">
          <a:extLst>
            <a:ext uri="{FF2B5EF4-FFF2-40B4-BE49-F238E27FC236}">
              <a16:creationId xmlns:a16="http://schemas.microsoft.com/office/drawing/2014/main" id="{457C91B1-7FDF-43D8-99FD-5AA41F226807}"/>
            </a:ext>
          </a:extLst>
        </xdr:cNvPr>
        <xdr:cNvPicPr>
          <a:picLocks noChangeAspect="1" noChangeArrowheads="1"/>
        </xdr:cNvPicPr>
      </xdr:nvPicPr>
      <xdr:blipFill>
        <a:blip xmlns:r="http://schemas.openxmlformats.org/officeDocument/2006/relationships" r:embed="rId33">
          <a:extLst>
            <a:ext uri="{28A0092B-C50C-407E-A947-70E740481C1C}">
              <a14:useLocalDpi xmlns:a14="http://schemas.microsoft.com/office/drawing/2010/main" val="0"/>
            </a:ext>
          </a:extLst>
        </a:blip>
        <a:srcRect/>
        <a:stretch>
          <a:fillRect/>
        </a:stretch>
      </xdr:blipFill>
      <xdr:spPr bwMode="auto">
        <a:xfrm>
          <a:off x="1485900" y="27317700"/>
          <a:ext cx="2676525" cy="2085975"/>
        </a:xfrm>
        <a:prstGeom prst="rect">
          <a:avLst/>
        </a:prstGeom>
        <a:noFill/>
        <a:effectLst>
          <a:outerShdw blurRad="50800" dist="38100" dir="2700000" algn="tl" rotWithShape="0">
            <a:prstClr val="black">
              <a:alpha val="40000"/>
            </a:prstClr>
          </a:outerShdw>
        </a:effectLst>
        <a:extLst>
          <a:ext uri="{909E8E84-426E-40DD-AFC4-6F175D3DCCD1}">
            <a14:hiddenFill xmlns:a14="http://schemas.microsoft.com/office/drawing/2010/main">
              <a:solidFill>
                <a:srgbClr val="FFFFFF"/>
              </a:solidFill>
            </a14:hiddenFill>
          </a:ext>
        </a:extLst>
      </xdr:spPr>
    </xdr:pic>
    <xdr:clientData/>
  </xdr:twoCellAnchor>
  <xdr:twoCellAnchor>
    <xdr:from>
      <xdr:col>2</xdr:col>
      <xdr:colOff>123825</xdr:colOff>
      <xdr:row>12</xdr:row>
      <xdr:rowOff>152400</xdr:rowOff>
    </xdr:from>
    <xdr:to>
      <xdr:col>2</xdr:col>
      <xdr:colOff>2838450</xdr:colOff>
      <xdr:row>12</xdr:row>
      <xdr:rowOff>2057400</xdr:rowOff>
    </xdr:to>
    <xdr:pic>
      <xdr:nvPicPr>
        <xdr:cNvPr id="36" name="_x211162864">
          <a:extLst>
            <a:ext uri="{FF2B5EF4-FFF2-40B4-BE49-F238E27FC236}">
              <a16:creationId xmlns:a16="http://schemas.microsoft.com/office/drawing/2014/main" id="{E64A24FB-3918-41BF-B5B1-4DA2A52FB294}"/>
            </a:ext>
          </a:extLst>
        </xdr:cNvPr>
        <xdr:cNvPicPr>
          <a:picLocks noChangeAspect="1" noChangeArrowheads="1"/>
        </xdr:cNvPicPr>
      </xdr:nvPicPr>
      <xdr:blipFill>
        <a:blip xmlns:r="http://schemas.openxmlformats.org/officeDocument/2006/relationships" r:embed="rId34">
          <a:extLst>
            <a:ext uri="{28A0092B-C50C-407E-A947-70E740481C1C}">
              <a14:useLocalDpi xmlns:a14="http://schemas.microsoft.com/office/drawing/2010/main" val="0"/>
            </a:ext>
          </a:extLst>
        </a:blip>
        <a:srcRect/>
        <a:stretch>
          <a:fillRect/>
        </a:stretch>
      </xdr:blipFill>
      <xdr:spPr bwMode="auto">
        <a:xfrm>
          <a:off x="1495425" y="29670375"/>
          <a:ext cx="2714625" cy="1905000"/>
        </a:xfrm>
        <a:prstGeom prst="rect">
          <a:avLst/>
        </a:prstGeom>
        <a:noFill/>
        <a:effectLst>
          <a:outerShdw blurRad="50800" dist="38100" dir="2700000" algn="tl" rotWithShape="0">
            <a:prstClr val="black">
              <a:alpha val="40000"/>
            </a:prstClr>
          </a:outerShdw>
        </a:effectLst>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104775</xdr:colOff>
      <xdr:row>12</xdr:row>
      <xdr:rowOff>2238374</xdr:rowOff>
    </xdr:from>
    <xdr:to>
      <xdr:col>2</xdr:col>
      <xdr:colOff>2881601</xdr:colOff>
      <xdr:row>12</xdr:row>
      <xdr:rowOff>2914649</xdr:rowOff>
    </xdr:to>
    <xdr:pic>
      <xdr:nvPicPr>
        <xdr:cNvPr id="37" name="그림 36">
          <a:extLst>
            <a:ext uri="{FF2B5EF4-FFF2-40B4-BE49-F238E27FC236}">
              <a16:creationId xmlns:a16="http://schemas.microsoft.com/office/drawing/2014/main" id="{52A2BF86-00B6-41F5-A378-8C6254070681}"/>
            </a:ext>
          </a:extLst>
        </xdr:cNvPr>
        <xdr:cNvPicPr>
          <a:picLocks noChangeAspect="1" noChangeArrowheads="1"/>
        </xdr:cNvPicPr>
      </xdr:nvPicPr>
      <xdr:blipFill>
        <a:blip xmlns:r="http://schemas.openxmlformats.org/officeDocument/2006/relationships" r:embed="rId35">
          <a:extLst>
            <a:ext uri="{28A0092B-C50C-407E-A947-70E740481C1C}">
              <a14:useLocalDpi xmlns:a14="http://schemas.microsoft.com/office/drawing/2010/main" val="0"/>
            </a:ext>
          </a:extLst>
        </a:blip>
        <a:srcRect/>
        <a:stretch>
          <a:fillRect/>
        </a:stretch>
      </xdr:blipFill>
      <xdr:spPr bwMode="auto">
        <a:xfrm>
          <a:off x="1476375" y="31756349"/>
          <a:ext cx="2776826" cy="6762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2990849</xdr:colOff>
      <xdr:row>12</xdr:row>
      <xdr:rowOff>161924</xdr:rowOff>
    </xdr:from>
    <xdr:to>
      <xdr:col>2</xdr:col>
      <xdr:colOff>6422812</xdr:colOff>
      <xdr:row>12</xdr:row>
      <xdr:rowOff>3619499</xdr:rowOff>
    </xdr:to>
    <xdr:pic>
      <xdr:nvPicPr>
        <xdr:cNvPr id="38" name="그림 37">
          <a:extLst>
            <a:ext uri="{FF2B5EF4-FFF2-40B4-BE49-F238E27FC236}">
              <a16:creationId xmlns:a16="http://schemas.microsoft.com/office/drawing/2014/main" id="{8398817E-6389-4B1F-9B50-381B28A2FC46}"/>
            </a:ext>
          </a:extLst>
        </xdr:cNvPr>
        <xdr:cNvPicPr>
          <a:picLocks noChangeAspect="1" noChangeArrowheads="1"/>
        </xdr:cNvPicPr>
      </xdr:nvPicPr>
      <xdr:blipFill>
        <a:blip xmlns:r="http://schemas.openxmlformats.org/officeDocument/2006/relationships" r:embed="rId36">
          <a:extLst>
            <a:ext uri="{28A0092B-C50C-407E-A947-70E740481C1C}">
              <a14:useLocalDpi xmlns:a14="http://schemas.microsoft.com/office/drawing/2010/main" val="0"/>
            </a:ext>
          </a:extLst>
        </a:blip>
        <a:srcRect/>
        <a:stretch>
          <a:fillRect/>
        </a:stretch>
      </xdr:blipFill>
      <xdr:spPr bwMode="auto">
        <a:xfrm>
          <a:off x="5276849" y="32470724"/>
          <a:ext cx="3431963" cy="34575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6467475</xdr:colOff>
      <xdr:row>12</xdr:row>
      <xdr:rowOff>190500</xdr:rowOff>
    </xdr:from>
    <xdr:to>
      <xdr:col>2</xdr:col>
      <xdr:colOff>8953500</xdr:colOff>
      <xdr:row>12</xdr:row>
      <xdr:rowOff>3190875</xdr:rowOff>
    </xdr:to>
    <xdr:pic>
      <xdr:nvPicPr>
        <xdr:cNvPr id="39" name="_x211161664">
          <a:extLst>
            <a:ext uri="{FF2B5EF4-FFF2-40B4-BE49-F238E27FC236}">
              <a16:creationId xmlns:a16="http://schemas.microsoft.com/office/drawing/2014/main" id="{C6534418-8B0B-4D44-9383-6B58C1C39256}"/>
            </a:ext>
          </a:extLst>
        </xdr:cNvPr>
        <xdr:cNvPicPr>
          <a:picLocks noChangeAspect="1" noChangeArrowheads="1"/>
        </xdr:cNvPicPr>
      </xdr:nvPicPr>
      <xdr:blipFill>
        <a:blip xmlns:r="http://schemas.openxmlformats.org/officeDocument/2006/relationships" r:embed="rId37">
          <a:extLst>
            <a:ext uri="{28A0092B-C50C-407E-A947-70E740481C1C}">
              <a14:useLocalDpi xmlns:a14="http://schemas.microsoft.com/office/drawing/2010/main" val="0"/>
            </a:ext>
          </a:extLst>
        </a:blip>
        <a:srcRect/>
        <a:stretch>
          <a:fillRect/>
        </a:stretch>
      </xdr:blipFill>
      <xdr:spPr bwMode="auto">
        <a:xfrm>
          <a:off x="8753475" y="32499300"/>
          <a:ext cx="2486025" cy="3000375"/>
        </a:xfrm>
        <a:prstGeom prst="rect">
          <a:avLst/>
        </a:prstGeom>
        <a:noFill/>
        <a:effectLst>
          <a:outerShdw blurRad="50800" dist="38100" dir="2700000" algn="tl" rotWithShape="0">
            <a:prstClr val="black">
              <a:alpha val="40000"/>
            </a:prstClr>
          </a:outerShdw>
        </a:effectLst>
        <a:extLst>
          <a:ext uri="{909E8E84-426E-40DD-AFC4-6F175D3DCCD1}">
            <a14:hiddenFill xmlns:a14="http://schemas.microsoft.com/office/drawing/2010/main">
              <a:solidFill>
                <a:srgbClr val="FFFFFF"/>
              </a:solidFill>
            </a14:hiddenFill>
          </a:ext>
        </a:extLst>
      </xdr:spPr>
    </xdr:pic>
    <xdr:clientData/>
  </xdr:twoCellAnchor>
  <xdr:twoCellAnchor>
    <xdr:from>
      <xdr:col>2</xdr:col>
      <xdr:colOff>9240310</xdr:colOff>
      <xdr:row>12</xdr:row>
      <xdr:rowOff>148167</xdr:rowOff>
    </xdr:from>
    <xdr:to>
      <xdr:col>2</xdr:col>
      <xdr:colOff>12220575</xdr:colOff>
      <xdr:row>12</xdr:row>
      <xdr:rowOff>1891242</xdr:rowOff>
    </xdr:to>
    <xdr:pic>
      <xdr:nvPicPr>
        <xdr:cNvPr id="40" name="_x211161104">
          <a:extLst>
            <a:ext uri="{FF2B5EF4-FFF2-40B4-BE49-F238E27FC236}">
              <a16:creationId xmlns:a16="http://schemas.microsoft.com/office/drawing/2014/main" id="{CE5AF034-E486-407E-AC0A-9AD728F64D5F}"/>
            </a:ext>
          </a:extLst>
        </xdr:cNvPr>
        <xdr:cNvPicPr>
          <a:picLocks noChangeAspect="1" noChangeArrowheads="1"/>
        </xdr:cNvPicPr>
      </xdr:nvPicPr>
      <xdr:blipFill>
        <a:blip xmlns:r="http://schemas.openxmlformats.org/officeDocument/2006/relationships" r:embed="rId38">
          <a:extLst>
            <a:ext uri="{28A0092B-C50C-407E-A947-70E740481C1C}">
              <a14:useLocalDpi xmlns:a14="http://schemas.microsoft.com/office/drawing/2010/main" val="0"/>
            </a:ext>
          </a:extLst>
        </a:blip>
        <a:srcRect/>
        <a:stretch>
          <a:fillRect/>
        </a:stretch>
      </xdr:blipFill>
      <xdr:spPr bwMode="auto">
        <a:xfrm>
          <a:off x="11526310" y="32456967"/>
          <a:ext cx="2980265" cy="1743075"/>
        </a:xfrm>
        <a:prstGeom prst="rect">
          <a:avLst/>
        </a:prstGeom>
        <a:noFill/>
        <a:effectLst>
          <a:outerShdw blurRad="50800" dist="38100" dir="2700000" algn="tl" rotWithShape="0">
            <a:prstClr val="black">
              <a:alpha val="40000"/>
            </a:prstClr>
          </a:outerShdw>
        </a:effectLst>
        <a:extLst>
          <a:ext uri="{909E8E84-426E-40DD-AFC4-6F175D3DCCD1}">
            <a14:hiddenFill xmlns:a14="http://schemas.microsoft.com/office/drawing/2010/main">
              <a:solidFill>
                <a:srgbClr val="FFFFFF"/>
              </a:solidFill>
            </a14:hiddenFill>
          </a:ext>
        </a:extLst>
      </xdr:spPr>
    </xdr:pic>
    <xdr:clientData/>
  </xdr:twoCellAnchor>
  <xdr:twoCellAnchor>
    <xdr:from>
      <xdr:col>2</xdr:col>
      <xdr:colOff>137583</xdr:colOff>
      <xdr:row>13</xdr:row>
      <xdr:rowOff>127000</xdr:rowOff>
    </xdr:from>
    <xdr:to>
      <xdr:col>2</xdr:col>
      <xdr:colOff>2890308</xdr:colOff>
      <xdr:row>13</xdr:row>
      <xdr:rowOff>993775</xdr:rowOff>
    </xdr:to>
    <xdr:pic>
      <xdr:nvPicPr>
        <xdr:cNvPr id="41" name="_x211161584">
          <a:extLst>
            <a:ext uri="{FF2B5EF4-FFF2-40B4-BE49-F238E27FC236}">
              <a16:creationId xmlns:a16="http://schemas.microsoft.com/office/drawing/2014/main" id="{993F2EB3-93D6-4B9B-891A-D2F76A923CBB}"/>
            </a:ext>
          </a:extLst>
        </xdr:cNvPr>
        <xdr:cNvPicPr>
          <a:picLocks noChangeAspect="1" noChangeArrowheads="1"/>
        </xdr:cNvPicPr>
      </xdr:nvPicPr>
      <xdr:blipFill>
        <a:blip xmlns:r="http://schemas.openxmlformats.org/officeDocument/2006/relationships" r:embed="rId39">
          <a:extLst>
            <a:ext uri="{28A0092B-C50C-407E-A947-70E740481C1C}">
              <a14:useLocalDpi xmlns:a14="http://schemas.microsoft.com/office/drawing/2010/main" val="0"/>
            </a:ext>
          </a:extLst>
        </a:blip>
        <a:srcRect/>
        <a:stretch>
          <a:fillRect/>
        </a:stretch>
      </xdr:blipFill>
      <xdr:spPr bwMode="auto">
        <a:xfrm>
          <a:off x="1513416" y="32988250"/>
          <a:ext cx="2752725" cy="866775"/>
        </a:xfrm>
        <a:prstGeom prst="rect">
          <a:avLst/>
        </a:prstGeom>
        <a:noFill/>
        <a:effectLst>
          <a:outerShdw blurRad="50800" dist="38100" dir="2700000" algn="tl" rotWithShape="0">
            <a:prstClr val="black">
              <a:alpha val="40000"/>
            </a:prstClr>
          </a:outerShdw>
        </a:effectLst>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3270251</xdr:colOff>
      <xdr:row>14</xdr:row>
      <xdr:rowOff>264583</xdr:rowOff>
    </xdr:from>
    <xdr:to>
      <xdr:col>2</xdr:col>
      <xdr:colOff>6209013</xdr:colOff>
      <xdr:row>14</xdr:row>
      <xdr:rowOff>1259417</xdr:rowOff>
    </xdr:to>
    <xdr:pic>
      <xdr:nvPicPr>
        <xdr:cNvPr id="42" name="그림 41">
          <a:extLst>
            <a:ext uri="{FF2B5EF4-FFF2-40B4-BE49-F238E27FC236}">
              <a16:creationId xmlns:a16="http://schemas.microsoft.com/office/drawing/2014/main" id="{27A1D365-459D-423F-AA4E-E8664F02444C}"/>
            </a:ext>
          </a:extLst>
        </xdr:cNvPr>
        <xdr:cNvPicPr>
          <a:picLocks noChangeAspect="1" noChangeArrowheads="1"/>
        </xdr:cNvPicPr>
      </xdr:nvPicPr>
      <xdr:blipFill>
        <a:blip xmlns:r="http://schemas.openxmlformats.org/officeDocument/2006/relationships" r:embed="rId40">
          <a:extLst>
            <a:ext uri="{28A0092B-C50C-407E-A947-70E740481C1C}">
              <a14:useLocalDpi xmlns:a14="http://schemas.microsoft.com/office/drawing/2010/main" val="0"/>
            </a:ext>
          </a:extLst>
        </a:blip>
        <a:srcRect/>
        <a:stretch>
          <a:fillRect/>
        </a:stretch>
      </xdr:blipFill>
      <xdr:spPr bwMode="auto">
        <a:xfrm>
          <a:off x="4646084" y="35284833"/>
          <a:ext cx="2938762" cy="99483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3333750</xdr:colOff>
      <xdr:row>14</xdr:row>
      <xdr:rowOff>1354667</xdr:rowOff>
    </xdr:from>
    <xdr:to>
      <xdr:col>2</xdr:col>
      <xdr:colOff>6075781</xdr:colOff>
      <xdr:row>14</xdr:row>
      <xdr:rowOff>2667001</xdr:rowOff>
    </xdr:to>
    <xdr:pic>
      <xdr:nvPicPr>
        <xdr:cNvPr id="43" name="그림 42">
          <a:extLst>
            <a:ext uri="{FF2B5EF4-FFF2-40B4-BE49-F238E27FC236}">
              <a16:creationId xmlns:a16="http://schemas.microsoft.com/office/drawing/2014/main" id="{8523A6E7-05D4-40AB-8794-7311C24C9BA4}"/>
            </a:ext>
          </a:extLst>
        </xdr:cNvPr>
        <xdr:cNvPicPr>
          <a:picLocks noChangeAspect="1" noChangeArrowheads="1"/>
        </xdr:cNvPicPr>
      </xdr:nvPicPr>
      <xdr:blipFill>
        <a:blip xmlns:r="http://schemas.openxmlformats.org/officeDocument/2006/relationships" r:embed="rId41">
          <a:extLst>
            <a:ext uri="{28A0092B-C50C-407E-A947-70E740481C1C}">
              <a14:useLocalDpi xmlns:a14="http://schemas.microsoft.com/office/drawing/2010/main" val="0"/>
            </a:ext>
          </a:extLst>
        </a:blip>
        <a:srcRect/>
        <a:stretch>
          <a:fillRect/>
        </a:stretch>
      </xdr:blipFill>
      <xdr:spPr bwMode="auto">
        <a:xfrm>
          <a:off x="4709583" y="36374917"/>
          <a:ext cx="2742031" cy="131233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187325</xdr:colOff>
      <xdr:row>14</xdr:row>
      <xdr:rowOff>264584</xdr:rowOff>
    </xdr:from>
    <xdr:to>
      <xdr:col>2</xdr:col>
      <xdr:colOff>2921000</xdr:colOff>
      <xdr:row>14</xdr:row>
      <xdr:rowOff>4646084</xdr:rowOff>
    </xdr:to>
    <xdr:pic>
      <xdr:nvPicPr>
        <xdr:cNvPr id="45" name="_x211163424">
          <a:extLst>
            <a:ext uri="{FF2B5EF4-FFF2-40B4-BE49-F238E27FC236}">
              <a16:creationId xmlns:a16="http://schemas.microsoft.com/office/drawing/2014/main" id="{2BF657C2-D574-4B13-A571-4D5926D9745D}"/>
            </a:ext>
          </a:extLst>
        </xdr:cNvPr>
        <xdr:cNvPicPr>
          <a:picLocks noChangeAspect="1" noChangeArrowheads="1"/>
        </xdr:cNvPicPr>
      </xdr:nvPicPr>
      <xdr:blipFill>
        <a:blip xmlns:r="http://schemas.openxmlformats.org/officeDocument/2006/relationships" r:embed="rId42">
          <a:extLst>
            <a:ext uri="{28A0092B-C50C-407E-A947-70E740481C1C}">
              <a14:useLocalDpi xmlns:a14="http://schemas.microsoft.com/office/drawing/2010/main" val="0"/>
            </a:ext>
          </a:extLst>
        </a:blip>
        <a:srcRect/>
        <a:stretch>
          <a:fillRect/>
        </a:stretch>
      </xdr:blipFill>
      <xdr:spPr bwMode="auto">
        <a:xfrm>
          <a:off x="1563158" y="35284834"/>
          <a:ext cx="2733675" cy="4381500"/>
        </a:xfrm>
        <a:prstGeom prst="rect">
          <a:avLst/>
        </a:prstGeom>
        <a:noFill/>
        <a:effectLst>
          <a:outerShdw blurRad="50800" dist="38100" dir="2700000" algn="tl" rotWithShape="0">
            <a:prstClr val="black">
              <a:alpha val="40000"/>
            </a:prstClr>
          </a:outerShdw>
        </a:effectLst>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107498</xdr:colOff>
      <xdr:row>15</xdr:row>
      <xdr:rowOff>46015</xdr:rowOff>
    </xdr:from>
    <xdr:to>
      <xdr:col>2</xdr:col>
      <xdr:colOff>3085208</xdr:colOff>
      <xdr:row>15</xdr:row>
      <xdr:rowOff>3854824</xdr:rowOff>
    </xdr:to>
    <xdr:pic>
      <xdr:nvPicPr>
        <xdr:cNvPr id="47" name="그림 46" descr="이미지">
          <a:extLst>
            <a:ext uri="{FF2B5EF4-FFF2-40B4-BE49-F238E27FC236}">
              <a16:creationId xmlns:a16="http://schemas.microsoft.com/office/drawing/2014/main" id="{68E23982-6E46-496D-9CEB-9FB37739E9F9}"/>
            </a:ext>
          </a:extLst>
        </xdr:cNvPr>
        <xdr:cNvPicPr>
          <a:picLocks noChangeAspect="1" noChangeArrowheads="1"/>
        </xdr:cNvPicPr>
      </xdr:nvPicPr>
      <xdr:blipFill>
        <a:blip xmlns:r="http://schemas.openxmlformats.org/officeDocument/2006/relationships" r:embed="rId43">
          <a:extLst>
            <a:ext uri="{28A0092B-C50C-407E-A947-70E740481C1C}">
              <a14:useLocalDpi xmlns:a14="http://schemas.microsoft.com/office/drawing/2010/main" val="0"/>
            </a:ext>
          </a:extLst>
        </a:blip>
        <a:srcRect/>
        <a:stretch>
          <a:fillRect/>
        </a:stretch>
      </xdr:blipFill>
      <xdr:spPr bwMode="auto">
        <a:xfrm>
          <a:off x="1474616" y="39266603"/>
          <a:ext cx="2977710" cy="3808809"/>
        </a:xfrm>
        <a:prstGeom prst="rect">
          <a:avLst/>
        </a:prstGeom>
        <a:noFill/>
        <a:effectLst>
          <a:outerShdw blurRad="50800" dist="38100" dir="2700000" algn="tl" rotWithShape="0">
            <a:prstClr val="black">
              <a:alpha val="40000"/>
            </a:prstClr>
          </a:outerShdw>
        </a:effectLst>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8161884</xdr:colOff>
      <xdr:row>9</xdr:row>
      <xdr:rowOff>219315</xdr:rowOff>
    </xdr:from>
    <xdr:to>
      <xdr:col>2</xdr:col>
      <xdr:colOff>10802336</xdr:colOff>
      <xdr:row>9</xdr:row>
      <xdr:rowOff>3312138</xdr:rowOff>
    </xdr:to>
    <xdr:pic>
      <xdr:nvPicPr>
        <xdr:cNvPr id="48" name="그림 47" descr="이미지">
          <a:extLst>
            <a:ext uri="{FF2B5EF4-FFF2-40B4-BE49-F238E27FC236}">
              <a16:creationId xmlns:a16="http://schemas.microsoft.com/office/drawing/2014/main" id="{DFBF613C-CE07-4F2D-A6B0-8FAE0327F68D}"/>
            </a:ext>
          </a:extLst>
        </xdr:cNvPr>
        <xdr:cNvPicPr>
          <a:picLocks noChangeAspect="1" noChangeArrowheads="1"/>
        </xdr:cNvPicPr>
      </xdr:nvPicPr>
      <xdr:blipFill>
        <a:blip xmlns:r="http://schemas.openxmlformats.org/officeDocument/2006/relationships" r:embed="rId44" cstate="print">
          <a:extLst>
            <a:ext uri="{28A0092B-C50C-407E-A947-70E740481C1C}">
              <a14:useLocalDpi xmlns:a14="http://schemas.microsoft.com/office/drawing/2010/main" val="0"/>
            </a:ext>
          </a:extLst>
        </a:blip>
        <a:srcRect/>
        <a:stretch>
          <a:fillRect/>
        </a:stretch>
      </xdr:blipFill>
      <xdr:spPr bwMode="auto">
        <a:xfrm>
          <a:off x="10434277" y="19065208"/>
          <a:ext cx="2645895" cy="3092823"/>
        </a:xfrm>
        <a:prstGeom prst="rect">
          <a:avLst/>
        </a:prstGeom>
        <a:noFill/>
        <a:effectLst>
          <a:outerShdw blurRad="50800" dist="38100" dir="2700000" algn="tl" rotWithShape="0">
            <a:prstClr val="black">
              <a:alpha val="40000"/>
            </a:prstClr>
          </a:outerShdw>
        </a:effectLst>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134472</xdr:colOff>
      <xdr:row>16</xdr:row>
      <xdr:rowOff>179293</xdr:rowOff>
    </xdr:from>
    <xdr:to>
      <xdr:col>2</xdr:col>
      <xdr:colOff>3115236</xdr:colOff>
      <xdr:row>16</xdr:row>
      <xdr:rowOff>2784883</xdr:rowOff>
    </xdr:to>
    <xdr:pic>
      <xdr:nvPicPr>
        <xdr:cNvPr id="49" name="그림 48" descr="이미지">
          <a:extLst>
            <a:ext uri="{FF2B5EF4-FFF2-40B4-BE49-F238E27FC236}">
              <a16:creationId xmlns:a16="http://schemas.microsoft.com/office/drawing/2014/main" id="{39437842-DBD5-44C2-AC2D-15F78560E361}"/>
            </a:ext>
          </a:extLst>
        </xdr:cNvPr>
        <xdr:cNvPicPr>
          <a:picLocks noChangeAspect="1" noChangeArrowheads="1"/>
        </xdr:cNvPicPr>
      </xdr:nvPicPr>
      <xdr:blipFill>
        <a:blip xmlns:r="http://schemas.openxmlformats.org/officeDocument/2006/relationships" r:embed="rId45">
          <a:extLst>
            <a:ext uri="{28A0092B-C50C-407E-A947-70E740481C1C}">
              <a14:useLocalDpi xmlns:a14="http://schemas.microsoft.com/office/drawing/2010/main" val="0"/>
            </a:ext>
          </a:extLst>
        </a:blip>
        <a:srcRect/>
        <a:stretch>
          <a:fillRect/>
        </a:stretch>
      </xdr:blipFill>
      <xdr:spPr bwMode="auto">
        <a:xfrm>
          <a:off x="1501590" y="43400381"/>
          <a:ext cx="2980764" cy="2605590"/>
        </a:xfrm>
        <a:prstGeom prst="rect">
          <a:avLst/>
        </a:prstGeom>
        <a:noFill/>
        <a:effectLst>
          <a:outerShdw blurRad="50800" dist="38100" dir="2700000" algn="tl" rotWithShape="0">
            <a:prstClr val="black">
              <a:alpha val="40000"/>
            </a:prstClr>
          </a:outerShdw>
        </a:effectLst>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145678</xdr:colOff>
      <xdr:row>17</xdr:row>
      <xdr:rowOff>134372</xdr:rowOff>
    </xdr:from>
    <xdr:to>
      <xdr:col>2</xdr:col>
      <xdr:colOff>3104029</xdr:colOff>
      <xdr:row>17</xdr:row>
      <xdr:rowOff>2923053</xdr:rowOff>
    </xdr:to>
    <xdr:pic>
      <xdr:nvPicPr>
        <xdr:cNvPr id="50" name="그림 49">
          <a:extLst>
            <a:ext uri="{FF2B5EF4-FFF2-40B4-BE49-F238E27FC236}">
              <a16:creationId xmlns:a16="http://schemas.microsoft.com/office/drawing/2014/main" id="{FCB1F99D-44DE-464F-8364-6E48EC63D9B0}"/>
            </a:ext>
          </a:extLst>
        </xdr:cNvPr>
        <xdr:cNvPicPr>
          <a:picLocks noChangeAspect="1"/>
        </xdr:cNvPicPr>
      </xdr:nvPicPr>
      <xdr:blipFill>
        <a:blip xmlns:r="http://schemas.openxmlformats.org/officeDocument/2006/relationships" r:embed="rId46"/>
        <a:stretch>
          <a:fillRect/>
        </a:stretch>
      </xdr:blipFill>
      <xdr:spPr>
        <a:xfrm>
          <a:off x="1512796" y="46235372"/>
          <a:ext cx="2958351" cy="2788681"/>
        </a:xfrm>
        <a:prstGeom prst="rect">
          <a:avLst/>
        </a:prstGeom>
        <a:effectLst>
          <a:outerShdw blurRad="50800" dist="38100" dir="2700000" algn="tl" rotWithShape="0">
            <a:prstClr val="black">
              <a:alpha val="40000"/>
            </a:prstClr>
          </a:outerShdw>
        </a:effectLst>
      </xdr:spPr>
    </xdr:pic>
    <xdr:clientData/>
  </xdr:twoCellAnchor>
  <xdr:twoCellAnchor editAs="oneCell">
    <xdr:from>
      <xdr:col>2</xdr:col>
      <xdr:colOff>122464</xdr:colOff>
      <xdr:row>19</xdr:row>
      <xdr:rowOff>108857</xdr:rowOff>
    </xdr:from>
    <xdr:to>
      <xdr:col>2</xdr:col>
      <xdr:colOff>4656997</xdr:colOff>
      <xdr:row>19</xdr:row>
      <xdr:rowOff>2614282</xdr:rowOff>
    </xdr:to>
    <xdr:pic>
      <xdr:nvPicPr>
        <xdr:cNvPr id="51" name="그림 50">
          <a:extLst>
            <a:ext uri="{FF2B5EF4-FFF2-40B4-BE49-F238E27FC236}">
              <a16:creationId xmlns:a16="http://schemas.microsoft.com/office/drawing/2014/main" id="{A44CF897-EB7A-448F-8AED-A41E82EF0FC2}"/>
            </a:ext>
          </a:extLst>
        </xdr:cNvPr>
        <xdr:cNvPicPr>
          <a:picLocks noChangeAspect="1"/>
        </xdr:cNvPicPr>
      </xdr:nvPicPr>
      <xdr:blipFill>
        <a:blip xmlns:r="http://schemas.openxmlformats.org/officeDocument/2006/relationships" r:embed="rId47"/>
        <a:stretch>
          <a:fillRect/>
        </a:stretch>
      </xdr:blipFill>
      <xdr:spPr>
        <a:xfrm>
          <a:off x="2394857" y="49244250"/>
          <a:ext cx="4534533" cy="2505425"/>
        </a:xfrm>
        <a:prstGeom prst="rect">
          <a:avLst/>
        </a:prstGeom>
      </xdr:spPr>
    </xdr:pic>
    <xdr:clientData/>
  </xdr:twoCellAnchor>
  <xdr:twoCellAnchor editAs="oneCell">
    <xdr:from>
      <xdr:col>2</xdr:col>
      <xdr:colOff>5021036</xdr:colOff>
      <xdr:row>19</xdr:row>
      <xdr:rowOff>133636</xdr:rowOff>
    </xdr:from>
    <xdr:to>
      <xdr:col>2</xdr:col>
      <xdr:colOff>7674429</xdr:colOff>
      <xdr:row>19</xdr:row>
      <xdr:rowOff>3710667</xdr:rowOff>
    </xdr:to>
    <xdr:pic>
      <xdr:nvPicPr>
        <xdr:cNvPr id="52" name="그림 51" descr="이미지">
          <a:extLst>
            <a:ext uri="{FF2B5EF4-FFF2-40B4-BE49-F238E27FC236}">
              <a16:creationId xmlns:a16="http://schemas.microsoft.com/office/drawing/2014/main" id="{0A46CEC6-0D3B-4DF2-A330-D56091F67C92}"/>
            </a:ext>
          </a:extLst>
        </xdr:cNvPr>
        <xdr:cNvPicPr>
          <a:picLocks noChangeAspect="1" noChangeArrowheads="1"/>
        </xdr:cNvPicPr>
      </xdr:nvPicPr>
      <xdr:blipFill>
        <a:blip xmlns:r="http://schemas.openxmlformats.org/officeDocument/2006/relationships" r:embed="rId48" cstate="print">
          <a:extLst>
            <a:ext uri="{28A0092B-C50C-407E-A947-70E740481C1C}">
              <a14:useLocalDpi xmlns:a14="http://schemas.microsoft.com/office/drawing/2010/main" val="0"/>
            </a:ext>
          </a:extLst>
        </a:blip>
        <a:srcRect/>
        <a:stretch>
          <a:fillRect/>
        </a:stretch>
      </xdr:blipFill>
      <xdr:spPr bwMode="auto">
        <a:xfrm>
          <a:off x="7293429" y="49269029"/>
          <a:ext cx="2653393" cy="357703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5442856</xdr:colOff>
      <xdr:row>9</xdr:row>
      <xdr:rowOff>2925537</xdr:rowOff>
    </xdr:from>
    <xdr:to>
      <xdr:col>2</xdr:col>
      <xdr:colOff>8028215</xdr:colOff>
      <xdr:row>9</xdr:row>
      <xdr:rowOff>4878304</xdr:rowOff>
    </xdr:to>
    <xdr:pic>
      <xdr:nvPicPr>
        <xdr:cNvPr id="53" name="그림 52" descr="이미지">
          <a:extLst>
            <a:ext uri="{FF2B5EF4-FFF2-40B4-BE49-F238E27FC236}">
              <a16:creationId xmlns:a16="http://schemas.microsoft.com/office/drawing/2014/main" id="{2F4E1850-8A6E-4898-9206-45A33F02E098}"/>
            </a:ext>
          </a:extLst>
        </xdr:cNvPr>
        <xdr:cNvPicPr>
          <a:picLocks noChangeAspect="1" noChangeArrowheads="1"/>
        </xdr:cNvPicPr>
      </xdr:nvPicPr>
      <xdr:blipFill>
        <a:blip xmlns:r="http://schemas.openxmlformats.org/officeDocument/2006/relationships" r:embed="rId49" cstate="print">
          <a:extLst>
            <a:ext uri="{28A0092B-C50C-407E-A947-70E740481C1C}">
              <a14:useLocalDpi xmlns:a14="http://schemas.microsoft.com/office/drawing/2010/main" val="0"/>
            </a:ext>
          </a:extLst>
        </a:blip>
        <a:srcRect/>
        <a:stretch>
          <a:fillRect/>
        </a:stretch>
      </xdr:blipFill>
      <xdr:spPr bwMode="auto">
        <a:xfrm>
          <a:off x="6803570" y="24560894"/>
          <a:ext cx="2585359" cy="1952767"/>
        </a:xfrm>
        <a:prstGeom prst="rect">
          <a:avLst/>
        </a:prstGeom>
        <a:noFill/>
        <a:effectLst>
          <a:outerShdw blurRad="50800" dist="38100" dir="2700000" algn="tl" rotWithShape="0">
            <a:prstClr val="black">
              <a:alpha val="40000"/>
            </a:prstClr>
          </a:outerShdw>
        </a:effectLst>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9293678</xdr:colOff>
      <xdr:row>12</xdr:row>
      <xdr:rowOff>2068291</xdr:rowOff>
    </xdr:from>
    <xdr:to>
      <xdr:col>2</xdr:col>
      <xdr:colOff>12549867</xdr:colOff>
      <xdr:row>12</xdr:row>
      <xdr:rowOff>3888921</xdr:rowOff>
    </xdr:to>
    <xdr:pic>
      <xdr:nvPicPr>
        <xdr:cNvPr id="54" name="그림 53" descr="이미지">
          <a:extLst>
            <a:ext uri="{FF2B5EF4-FFF2-40B4-BE49-F238E27FC236}">
              <a16:creationId xmlns:a16="http://schemas.microsoft.com/office/drawing/2014/main" id="{003B0F71-1888-4E35-976D-E8E368CE63FA}"/>
            </a:ext>
          </a:extLst>
        </xdr:cNvPr>
        <xdr:cNvPicPr>
          <a:picLocks noChangeAspect="1" noChangeArrowheads="1"/>
        </xdr:cNvPicPr>
      </xdr:nvPicPr>
      <xdr:blipFill>
        <a:blip xmlns:r="http://schemas.openxmlformats.org/officeDocument/2006/relationships" r:embed="rId50" cstate="print">
          <a:extLst>
            <a:ext uri="{28A0092B-C50C-407E-A947-70E740481C1C}">
              <a14:useLocalDpi xmlns:a14="http://schemas.microsoft.com/office/drawing/2010/main" val="0"/>
            </a:ext>
          </a:extLst>
        </a:blip>
        <a:srcRect/>
        <a:stretch>
          <a:fillRect/>
        </a:stretch>
      </xdr:blipFill>
      <xdr:spPr bwMode="auto">
        <a:xfrm>
          <a:off x="11579678" y="34377091"/>
          <a:ext cx="3256189" cy="1820630"/>
        </a:xfrm>
        <a:prstGeom prst="rect">
          <a:avLst/>
        </a:prstGeom>
        <a:noFill/>
        <a:effectLst>
          <a:outerShdw blurRad="50800" dist="38100" dir="2700000" algn="tl" rotWithShape="0">
            <a:prstClr val="black">
              <a:alpha val="40000"/>
            </a:prstClr>
          </a:outerShdw>
        </a:effectLst>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4558393</xdr:colOff>
      <xdr:row>3</xdr:row>
      <xdr:rowOff>204108</xdr:rowOff>
    </xdr:from>
    <xdr:to>
      <xdr:col>2</xdr:col>
      <xdr:colOff>7973314</xdr:colOff>
      <xdr:row>3</xdr:row>
      <xdr:rowOff>3946071</xdr:rowOff>
    </xdr:to>
    <xdr:pic>
      <xdr:nvPicPr>
        <xdr:cNvPr id="56" name="그림 55" descr="이미지">
          <a:extLst>
            <a:ext uri="{FF2B5EF4-FFF2-40B4-BE49-F238E27FC236}">
              <a16:creationId xmlns:a16="http://schemas.microsoft.com/office/drawing/2014/main" id="{937D301F-53CA-4C7D-84F7-569BE377C83C}"/>
            </a:ext>
          </a:extLst>
        </xdr:cNvPr>
        <xdr:cNvPicPr>
          <a:picLocks noChangeAspect="1" noChangeArrowheads="1"/>
        </xdr:cNvPicPr>
      </xdr:nvPicPr>
      <xdr:blipFill>
        <a:blip xmlns:r="http://schemas.openxmlformats.org/officeDocument/2006/relationships" r:embed="rId51" cstate="print">
          <a:extLst>
            <a:ext uri="{28A0092B-C50C-407E-A947-70E740481C1C}">
              <a14:useLocalDpi xmlns:a14="http://schemas.microsoft.com/office/drawing/2010/main" val="0"/>
            </a:ext>
          </a:extLst>
        </a:blip>
        <a:srcRect/>
        <a:stretch>
          <a:fillRect/>
        </a:stretch>
      </xdr:blipFill>
      <xdr:spPr bwMode="auto">
        <a:xfrm>
          <a:off x="6830786" y="4748894"/>
          <a:ext cx="3414921" cy="3741963"/>
        </a:xfrm>
        <a:prstGeom prst="rect">
          <a:avLst/>
        </a:prstGeom>
        <a:noFill/>
        <a:effectLst>
          <a:outerShdw blurRad="50800" dist="38100" dir="2700000" algn="tl" rotWithShape="0">
            <a:prstClr val="black">
              <a:alpha val="40000"/>
            </a:prstClr>
          </a:outerShdw>
        </a:effectLst>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134471</xdr:colOff>
      <xdr:row>20</xdr:row>
      <xdr:rowOff>91684</xdr:rowOff>
    </xdr:from>
    <xdr:to>
      <xdr:col>2</xdr:col>
      <xdr:colOff>2892189</xdr:colOff>
      <xdr:row>20</xdr:row>
      <xdr:rowOff>3057525</xdr:rowOff>
    </xdr:to>
    <xdr:pic>
      <xdr:nvPicPr>
        <xdr:cNvPr id="57" name="그림 56" descr="이미지">
          <a:extLst>
            <a:ext uri="{FF2B5EF4-FFF2-40B4-BE49-F238E27FC236}">
              <a16:creationId xmlns:a16="http://schemas.microsoft.com/office/drawing/2014/main" id="{0B5392A5-F5B5-4A5E-A96D-52D7C3445BE0}"/>
            </a:ext>
          </a:extLst>
        </xdr:cNvPr>
        <xdr:cNvPicPr>
          <a:picLocks noChangeAspect="1" noChangeArrowheads="1"/>
        </xdr:cNvPicPr>
      </xdr:nvPicPr>
      <xdr:blipFill>
        <a:blip xmlns:r="http://schemas.openxmlformats.org/officeDocument/2006/relationships" r:embed="rId52" cstate="print">
          <a:extLst>
            <a:ext uri="{28A0092B-C50C-407E-A947-70E740481C1C}">
              <a14:useLocalDpi xmlns:a14="http://schemas.microsoft.com/office/drawing/2010/main" val="0"/>
            </a:ext>
          </a:extLst>
        </a:blip>
        <a:srcRect/>
        <a:stretch>
          <a:fillRect/>
        </a:stretch>
      </xdr:blipFill>
      <xdr:spPr bwMode="auto">
        <a:xfrm>
          <a:off x="1506071" y="62766184"/>
          <a:ext cx="2757718" cy="2965841"/>
        </a:xfrm>
        <a:prstGeom prst="rect">
          <a:avLst/>
        </a:prstGeom>
        <a:noFill/>
        <a:effectLst>
          <a:outerShdw blurRad="50800" dist="38100" dir="2700000" algn="tl" rotWithShape="0">
            <a:prstClr val="black">
              <a:alpha val="40000"/>
            </a:prstClr>
          </a:outerShdw>
        </a:effectLst>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3078259</xdr:colOff>
      <xdr:row>20</xdr:row>
      <xdr:rowOff>108697</xdr:rowOff>
    </xdr:from>
    <xdr:to>
      <xdr:col>2</xdr:col>
      <xdr:colOff>5814173</xdr:colOff>
      <xdr:row>20</xdr:row>
      <xdr:rowOff>5152038</xdr:rowOff>
    </xdr:to>
    <xdr:pic>
      <xdr:nvPicPr>
        <xdr:cNvPr id="59" name="그림 58">
          <a:extLst>
            <a:ext uri="{FF2B5EF4-FFF2-40B4-BE49-F238E27FC236}">
              <a16:creationId xmlns:a16="http://schemas.microsoft.com/office/drawing/2014/main" id="{2F2EDE84-3E0A-46A9-9427-1992CFCA9A72}"/>
            </a:ext>
          </a:extLst>
        </xdr:cNvPr>
        <xdr:cNvPicPr>
          <a:picLocks noChangeAspect="1"/>
        </xdr:cNvPicPr>
      </xdr:nvPicPr>
      <xdr:blipFill>
        <a:blip xmlns:r="http://schemas.openxmlformats.org/officeDocument/2006/relationships" r:embed="rId53"/>
        <a:stretch>
          <a:fillRect/>
        </a:stretch>
      </xdr:blipFill>
      <xdr:spPr>
        <a:xfrm>
          <a:off x="4449859" y="62783197"/>
          <a:ext cx="2735914" cy="5043341"/>
        </a:xfrm>
        <a:prstGeom prst="rect">
          <a:avLst/>
        </a:prstGeom>
        <a:effectLst>
          <a:outerShdw blurRad="50800" dist="38100" dir="2700000" algn="tl" rotWithShape="0">
            <a:prstClr val="black">
              <a:alpha val="40000"/>
            </a:prstClr>
          </a:outerShdw>
        </a:effectLst>
      </xdr:spPr>
    </xdr:pic>
    <xdr:clientData/>
  </xdr:twoCellAnchor>
  <xdr:twoCellAnchor editAs="oneCell">
    <xdr:from>
      <xdr:col>2</xdr:col>
      <xdr:colOff>5956488</xdr:colOff>
      <xdr:row>20</xdr:row>
      <xdr:rowOff>113038</xdr:rowOff>
    </xdr:from>
    <xdr:to>
      <xdr:col>2</xdr:col>
      <xdr:colOff>12310655</xdr:colOff>
      <xdr:row>20</xdr:row>
      <xdr:rowOff>4916261</xdr:rowOff>
    </xdr:to>
    <xdr:pic>
      <xdr:nvPicPr>
        <xdr:cNvPr id="61" name="그림 60">
          <a:extLst>
            <a:ext uri="{FF2B5EF4-FFF2-40B4-BE49-F238E27FC236}">
              <a16:creationId xmlns:a16="http://schemas.microsoft.com/office/drawing/2014/main" id="{1BC195AA-2ACB-4C43-94CF-B0DD3104EC55}"/>
            </a:ext>
          </a:extLst>
        </xdr:cNvPr>
        <xdr:cNvPicPr>
          <a:picLocks noChangeAspect="1"/>
        </xdr:cNvPicPr>
      </xdr:nvPicPr>
      <xdr:blipFill rotWithShape="1">
        <a:blip xmlns:r="http://schemas.openxmlformats.org/officeDocument/2006/relationships" r:embed="rId54"/>
        <a:srcRect r="11633" b="10970"/>
        <a:stretch/>
      </xdr:blipFill>
      <xdr:spPr>
        <a:xfrm>
          <a:off x="7328088" y="62787538"/>
          <a:ext cx="6354167" cy="4803223"/>
        </a:xfrm>
        <a:prstGeom prst="rect">
          <a:avLst/>
        </a:prstGeom>
        <a:effectLst>
          <a:outerShdw blurRad="50800" dist="38100" dir="2700000" algn="tl" rotWithShape="0">
            <a:prstClr val="black">
              <a:alpha val="40000"/>
            </a:prstClr>
          </a:outerShdw>
        </a:effectLst>
      </xdr:spPr>
    </xdr:pic>
    <xdr:clientData/>
  </xdr:twoCellAnchor>
  <xdr:twoCellAnchor editAs="oneCell">
    <xdr:from>
      <xdr:col>2</xdr:col>
      <xdr:colOff>153682</xdr:colOff>
      <xdr:row>21</xdr:row>
      <xdr:rowOff>69549</xdr:rowOff>
    </xdr:from>
    <xdr:to>
      <xdr:col>2</xdr:col>
      <xdr:colOff>4041323</xdr:colOff>
      <xdr:row>21</xdr:row>
      <xdr:rowOff>5102938</xdr:rowOff>
    </xdr:to>
    <xdr:pic>
      <xdr:nvPicPr>
        <xdr:cNvPr id="62" name="그림 61">
          <a:extLst>
            <a:ext uri="{FF2B5EF4-FFF2-40B4-BE49-F238E27FC236}">
              <a16:creationId xmlns:a16="http://schemas.microsoft.com/office/drawing/2014/main" id="{8D6BE91C-3E50-4F1D-8811-88A0823BD905}"/>
            </a:ext>
          </a:extLst>
        </xdr:cNvPr>
        <xdr:cNvPicPr>
          <a:picLocks noChangeAspect="1"/>
        </xdr:cNvPicPr>
      </xdr:nvPicPr>
      <xdr:blipFill rotWithShape="1">
        <a:blip xmlns:r="http://schemas.openxmlformats.org/officeDocument/2006/relationships" r:embed="rId55"/>
        <a:srcRect l="10938"/>
        <a:stretch/>
      </xdr:blipFill>
      <xdr:spPr>
        <a:xfrm>
          <a:off x="1525282" y="67944699"/>
          <a:ext cx="3887641" cy="5033389"/>
        </a:xfrm>
        <a:prstGeom prst="rect">
          <a:avLst/>
        </a:prstGeom>
        <a:effectLst>
          <a:outerShdw blurRad="50800" dist="38100" dir="2700000" algn="tl" rotWithShape="0">
            <a:prstClr val="black">
              <a:alpha val="40000"/>
            </a:prstClr>
          </a:outerShdw>
        </a:effectLst>
      </xdr:spPr>
    </xdr:pic>
    <xdr:clientData/>
  </xdr:twoCellAnchor>
  <xdr:twoCellAnchor editAs="oneCell">
    <xdr:from>
      <xdr:col>2</xdr:col>
      <xdr:colOff>212913</xdr:colOff>
      <xdr:row>18</xdr:row>
      <xdr:rowOff>89649</xdr:rowOff>
    </xdr:from>
    <xdr:to>
      <xdr:col>2</xdr:col>
      <xdr:colOff>3260912</xdr:colOff>
      <xdr:row>18</xdr:row>
      <xdr:rowOff>4975111</xdr:rowOff>
    </xdr:to>
    <xdr:pic>
      <xdr:nvPicPr>
        <xdr:cNvPr id="63" name="그림 62" descr="이미지">
          <a:extLst>
            <a:ext uri="{FF2B5EF4-FFF2-40B4-BE49-F238E27FC236}">
              <a16:creationId xmlns:a16="http://schemas.microsoft.com/office/drawing/2014/main" id="{5302F4AA-CEF3-4BAE-99ED-F8FC23A964E3}"/>
            </a:ext>
          </a:extLst>
        </xdr:cNvPr>
        <xdr:cNvPicPr>
          <a:picLocks noChangeAspect="1" noChangeArrowheads="1"/>
        </xdr:cNvPicPr>
      </xdr:nvPicPr>
      <xdr:blipFill>
        <a:blip xmlns:r="http://schemas.openxmlformats.org/officeDocument/2006/relationships" r:embed="rId56" cstate="print">
          <a:extLst>
            <a:ext uri="{28A0092B-C50C-407E-A947-70E740481C1C}">
              <a14:useLocalDpi xmlns:a14="http://schemas.microsoft.com/office/drawing/2010/main" val="0"/>
            </a:ext>
          </a:extLst>
        </a:blip>
        <a:srcRect/>
        <a:stretch>
          <a:fillRect/>
        </a:stretch>
      </xdr:blipFill>
      <xdr:spPr bwMode="auto">
        <a:xfrm>
          <a:off x="2498913" y="61027237"/>
          <a:ext cx="3047999" cy="4885462"/>
        </a:xfrm>
        <a:prstGeom prst="rect">
          <a:avLst/>
        </a:prstGeom>
        <a:noFill/>
        <a:effectLst>
          <a:outerShdw blurRad="50800" dist="38100" dir="2700000" algn="tl" rotWithShape="0">
            <a:prstClr val="black">
              <a:alpha val="40000"/>
            </a:prstClr>
          </a:outerShdw>
        </a:effectLst>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3451412</xdr:colOff>
      <xdr:row>18</xdr:row>
      <xdr:rowOff>151126</xdr:rowOff>
    </xdr:from>
    <xdr:to>
      <xdr:col>2</xdr:col>
      <xdr:colOff>6656295</xdr:colOff>
      <xdr:row>18</xdr:row>
      <xdr:rowOff>1122829</xdr:rowOff>
    </xdr:to>
    <xdr:pic>
      <xdr:nvPicPr>
        <xdr:cNvPr id="65" name="그림 64" descr="이미지">
          <a:extLst>
            <a:ext uri="{FF2B5EF4-FFF2-40B4-BE49-F238E27FC236}">
              <a16:creationId xmlns:a16="http://schemas.microsoft.com/office/drawing/2014/main" id="{91408AD9-566B-42BD-8D54-7048E86A27A9}"/>
            </a:ext>
          </a:extLst>
        </xdr:cNvPr>
        <xdr:cNvPicPr>
          <a:picLocks noChangeAspect="1" noChangeArrowheads="1"/>
        </xdr:cNvPicPr>
      </xdr:nvPicPr>
      <xdr:blipFill>
        <a:blip xmlns:r="http://schemas.openxmlformats.org/officeDocument/2006/relationships" r:embed="rId57" cstate="print">
          <a:extLst>
            <a:ext uri="{28A0092B-C50C-407E-A947-70E740481C1C}">
              <a14:useLocalDpi xmlns:a14="http://schemas.microsoft.com/office/drawing/2010/main" val="0"/>
            </a:ext>
          </a:extLst>
        </a:blip>
        <a:srcRect/>
        <a:stretch>
          <a:fillRect/>
        </a:stretch>
      </xdr:blipFill>
      <xdr:spPr bwMode="auto">
        <a:xfrm>
          <a:off x="5737412" y="61088714"/>
          <a:ext cx="3204883" cy="971703"/>
        </a:xfrm>
        <a:prstGeom prst="rect">
          <a:avLst/>
        </a:prstGeom>
        <a:noFill/>
        <a:effectLst>
          <a:outerShdw blurRad="50800" dist="38100" dir="2700000" algn="tl" rotWithShape="0">
            <a:prstClr val="black">
              <a:alpha val="40000"/>
            </a:prstClr>
          </a:outerShdw>
        </a:effectLst>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4219575</xdr:colOff>
      <xdr:row>21</xdr:row>
      <xdr:rowOff>114300</xdr:rowOff>
    </xdr:from>
    <xdr:to>
      <xdr:col>2</xdr:col>
      <xdr:colOff>8256498</xdr:colOff>
      <xdr:row>21</xdr:row>
      <xdr:rowOff>1333670</xdr:rowOff>
    </xdr:to>
    <xdr:pic>
      <xdr:nvPicPr>
        <xdr:cNvPr id="68" name="그림 67">
          <a:extLst>
            <a:ext uri="{FF2B5EF4-FFF2-40B4-BE49-F238E27FC236}">
              <a16:creationId xmlns:a16="http://schemas.microsoft.com/office/drawing/2014/main" id="{AA4400F8-4C3B-4E75-8494-55ABE8EF8E75}"/>
            </a:ext>
          </a:extLst>
        </xdr:cNvPr>
        <xdr:cNvPicPr>
          <a:picLocks noChangeAspect="1"/>
        </xdr:cNvPicPr>
      </xdr:nvPicPr>
      <xdr:blipFill>
        <a:blip xmlns:r="http://schemas.openxmlformats.org/officeDocument/2006/relationships" r:embed="rId58"/>
        <a:stretch>
          <a:fillRect/>
        </a:stretch>
      </xdr:blipFill>
      <xdr:spPr>
        <a:xfrm>
          <a:off x="5591175" y="67989450"/>
          <a:ext cx="4036923" cy="1219370"/>
        </a:xfrm>
        <a:prstGeom prst="rect">
          <a:avLst/>
        </a:prstGeom>
        <a:effectLst>
          <a:outerShdw blurRad="50800" dist="38100" dir="2700000" algn="tl" rotWithShape="0">
            <a:prstClr val="black">
              <a:alpha val="40000"/>
            </a:prstClr>
          </a:outerShdw>
        </a:effectLst>
      </xdr:spPr>
    </xdr:pic>
    <xdr:clientData/>
  </xdr:twoCellAnchor>
</xdr:wsDr>
</file>

<file path=xl/theme/theme1.xml><?xml version="1.0" encoding="utf-8"?>
<a:theme xmlns:a="http://schemas.openxmlformats.org/drawingml/2006/main" name="Office 테마">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3" Type="http://schemas.openxmlformats.org/officeDocument/2006/relationships/hyperlink" Target="https://www.ytn.co.kr/_ln/0103_201809251623199967" TargetMode="External"/><Relationship Id="rId18" Type="http://schemas.openxmlformats.org/officeDocument/2006/relationships/hyperlink" Target="http://news.khan.co.kr/kh_news/khan_art_view.html?artid=201901200911011&amp;code=940100" TargetMode="External"/><Relationship Id="rId26" Type="http://schemas.openxmlformats.org/officeDocument/2006/relationships/hyperlink" Target="http://www.ilsin.ms.kr/" TargetMode="External"/><Relationship Id="rId39" Type="http://schemas.openxmlformats.org/officeDocument/2006/relationships/hyperlink" Target="http://www.munhwa.com/news/view.html?no=2018040901071227328001" TargetMode="External"/><Relationship Id="rId21" Type="http://schemas.openxmlformats.org/officeDocument/2006/relationships/hyperlink" Target="http://news.kmib.co.kr/article/view.asp?arcid=0924042168&amp;code=11131900&amp;cp=nv" TargetMode="External"/><Relationship Id="rId34" Type="http://schemas.openxmlformats.org/officeDocument/2006/relationships/hyperlink" Target="http://daejinw.sen.hs.kr/index.do" TargetMode="External"/><Relationship Id="rId42" Type="http://schemas.openxmlformats.org/officeDocument/2006/relationships/hyperlink" Target="http://view.asiae.co.kr/news/view.htm?idxno=2018040921442594027" TargetMode="External"/><Relationship Id="rId47" Type="http://schemas.openxmlformats.org/officeDocument/2006/relationships/hyperlink" Target="http://news.khan.co.kr/kh_news/khan_art_view.html?artid=201805181921001&amp;code=940100" TargetMode="External"/><Relationship Id="rId7" Type="http://schemas.openxmlformats.org/officeDocument/2006/relationships/hyperlink" Target="http://www.hani.co.kr/arti/society/society_general/837869.html" TargetMode="External"/><Relationship Id="rId2" Type="http://schemas.openxmlformats.org/officeDocument/2006/relationships/hyperlink" Target="http://www.hani.co.kr/arti/society/society_general/864216.html" TargetMode="External"/><Relationship Id="rId16" Type="http://schemas.openxmlformats.org/officeDocument/2006/relationships/hyperlink" Target="http://www.edaily.co.kr/news/read?newsId=03322646619378168&amp;mediaCodeNo=257" TargetMode="External"/><Relationship Id="rId29" Type="http://schemas.openxmlformats.org/officeDocument/2006/relationships/hyperlink" Target="http://www.changduk.hs.kr/" TargetMode="External"/><Relationship Id="rId11" Type="http://schemas.openxmlformats.org/officeDocument/2006/relationships/hyperlink" Target="http://news.kbs.co.kr/news/view.do?ncd=3639952" TargetMode="External"/><Relationship Id="rId24" Type="http://schemas.openxmlformats.org/officeDocument/2006/relationships/hyperlink" Target="http://www.ebiz.hs.kr/" TargetMode="External"/><Relationship Id="rId32" Type="http://schemas.openxmlformats.org/officeDocument/2006/relationships/hyperlink" Target="http://www.sisapress.com/news/articleView.html?idxno=187002" TargetMode="External"/><Relationship Id="rId37" Type="http://schemas.openxmlformats.org/officeDocument/2006/relationships/hyperlink" Target="http://news.kbs.co.kr/news/view.do?ncd=3631701&amp;ref=A" TargetMode="External"/><Relationship Id="rId40" Type="http://schemas.openxmlformats.org/officeDocument/2006/relationships/hyperlink" Target="https://www.nocutnews.co.kr/news/4951625" TargetMode="External"/><Relationship Id="rId45" Type="http://schemas.openxmlformats.org/officeDocument/2006/relationships/hyperlink" Target="https://www.womennews.co.kr/news/articleView.html?idxno=141778" TargetMode="External"/><Relationship Id="rId5" Type="http://schemas.openxmlformats.org/officeDocument/2006/relationships/hyperlink" Target="https://www.dailian.co.kr/news/view/739536" TargetMode="External"/><Relationship Id="rId15" Type="http://schemas.openxmlformats.org/officeDocument/2006/relationships/hyperlink" Target="https://www.mk.co.kr/news/society/view/2018/03/164105/" TargetMode="External"/><Relationship Id="rId23" Type="http://schemas.openxmlformats.org/officeDocument/2006/relationships/hyperlink" Target="http://www.moonyoung-gms.seoul.kr/" TargetMode="External"/><Relationship Id="rId28" Type="http://schemas.openxmlformats.org/officeDocument/2006/relationships/hyperlink" Target="http://jeongeui.hs.kr/" TargetMode="External"/><Relationship Id="rId36" Type="http://schemas.openxmlformats.org/officeDocument/2006/relationships/hyperlink" Target="http://yumkwang.sen.ms.kr/index.do" TargetMode="External"/><Relationship Id="rId49" Type="http://schemas.openxmlformats.org/officeDocument/2006/relationships/printerSettings" Target="../printerSettings/printerSettings14.bin"/><Relationship Id="rId10" Type="http://schemas.openxmlformats.org/officeDocument/2006/relationships/hyperlink" Target="https://www.sisain.co.kr/?mod=news&amp;act=articleView&amp;idxno=33987" TargetMode="External"/><Relationship Id="rId19" Type="http://schemas.openxmlformats.org/officeDocument/2006/relationships/hyperlink" Target="http://www.geumok.hs.kr/" TargetMode="External"/><Relationship Id="rId31" Type="http://schemas.openxmlformats.org/officeDocument/2006/relationships/hyperlink" Target="http://www.jungang-girls.hs.kr/" TargetMode="External"/><Relationship Id="rId44" Type="http://schemas.openxmlformats.org/officeDocument/2006/relationships/hyperlink" Target="https://www.hankyung.com/society/article/2018041048591" TargetMode="External"/><Relationship Id="rId4" Type="http://schemas.openxmlformats.org/officeDocument/2006/relationships/hyperlink" Target="http://news.mt.co.kr/mtview.php?no=2018120406475038592" TargetMode="External"/><Relationship Id="rId9" Type="http://schemas.openxmlformats.org/officeDocument/2006/relationships/hyperlink" Target="http://www.hani.co.kr/arti/society/schooling/840216.html" TargetMode="External"/><Relationship Id="rId14" Type="http://schemas.openxmlformats.org/officeDocument/2006/relationships/hyperlink" Target="http://news.kbs.co.kr/news/view.do?ncd=3639952" TargetMode="External"/><Relationship Id="rId22" Type="http://schemas.openxmlformats.org/officeDocument/2006/relationships/hyperlink" Target="http://www.myongjigo.net/" TargetMode="External"/><Relationship Id="rId27" Type="http://schemas.openxmlformats.org/officeDocument/2006/relationships/hyperlink" Target="http://www.jamsilg.hs.kr/" TargetMode="External"/><Relationship Id="rId30" Type="http://schemas.openxmlformats.org/officeDocument/2006/relationships/hyperlink" Target="http://www.sfl.hs.kr/" TargetMode="External"/><Relationship Id="rId35" Type="http://schemas.openxmlformats.org/officeDocument/2006/relationships/hyperlink" Target="http://www.ohmynews.com/NWS_Web/View/at_pg_w.aspx?CNTN_CD=A0002430804" TargetMode="External"/><Relationship Id="rId43" Type="http://schemas.openxmlformats.org/officeDocument/2006/relationships/hyperlink" Target="http://cheongwon-gh.sen.hs.kr/index.do" TargetMode="External"/><Relationship Id="rId48" Type="http://schemas.openxmlformats.org/officeDocument/2006/relationships/hyperlink" Target="http://www.fnnews.com/news/201804111258401745" TargetMode="External"/><Relationship Id="rId8" Type="http://schemas.openxmlformats.org/officeDocument/2006/relationships/hyperlink" Target="http://www.hani.co.kr/arti/society/society_general/864216.html" TargetMode="External"/><Relationship Id="rId3" Type="http://schemas.openxmlformats.org/officeDocument/2006/relationships/hyperlink" Target="http://www.hankookilbo.com/News/Read/201809191724711328" TargetMode="External"/><Relationship Id="rId12" Type="http://schemas.openxmlformats.org/officeDocument/2006/relationships/hyperlink" Target="https://www.sedaily.com/NewsView/1S4O825GHM/GK0101" TargetMode="External"/><Relationship Id="rId17" Type="http://schemas.openxmlformats.org/officeDocument/2006/relationships/hyperlink" Target="https://weekly.khan.co.kr/khnm.html?mode=view&amp;artid=201811051426561&amp;code=115" TargetMode="External"/><Relationship Id="rId25" Type="http://schemas.openxmlformats.org/officeDocument/2006/relationships/hyperlink" Target="http://www.ilshin.hs.kr/index.do" TargetMode="External"/><Relationship Id="rId33" Type="http://schemas.openxmlformats.org/officeDocument/2006/relationships/hyperlink" Target="http://www.sisapress.com/news/articleView.html?idxno=187002" TargetMode="External"/><Relationship Id="rId38" Type="http://schemas.openxmlformats.org/officeDocument/2006/relationships/hyperlink" Target="http://www.newsnjoy.or.kr/news/articleView.html?idxno=217110" TargetMode="External"/><Relationship Id="rId46" Type="http://schemas.openxmlformats.org/officeDocument/2006/relationships/hyperlink" Target="https://www.womennews.co.kr/news/articleView.html?idxno=141700" TargetMode="External"/><Relationship Id="rId20" Type="http://schemas.openxmlformats.org/officeDocument/2006/relationships/hyperlink" Target="http://www.dwfl.hs.kr/" TargetMode="External"/><Relationship Id="rId41" Type="http://schemas.openxmlformats.org/officeDocument/2006/relationships/hyperlink" Target="https://tv.naver.com/v/3010588" TargetMode="External"/><Relationship Id="rId1" Type="http://schemas.openxmlformats.org/officeDocument/2006/relationships/hyperlink" Target="http://news.jtbc.joins.com/article/article.aspx?news_id=NB11695437" TargetMode="External"/><Relationship Id="rId6" Type="http://schemas.openxmlformats.org/officeDocument/2006/relationships/hyperlink" Target="https://www.mk.co.kr/news/society/view/2018/03/156599/" TargetMode="Externa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B5FD96-810F-48A8-A402-DC78CAF92C8F}">
  <sheetPr>
    <tabColor rgb="FF7030A0"/>
    <pageSetUpPr fitToPage="1"/>
  </sheetPr>
  <dimension ref="A1:AB192"/>
  <sheetViews>
    <sheetView zoomScale="93" zoomScaleNormal="93" workbookViewId="0">
      <pane ySplit="1" topLeftCell="A185" activePane="bottomLeft" state="frozen"/>
      <selection activeCell="L6" sqref="L6"/>
      <selection pane="bottomLeft" activeCell="W67" sqref="W67"/>
    </sheetView>
  </sheetViews>
  <sheetFormatPr defaultColWidth="10.75" defaultRowHeight="12" x14ac:dyDescent="0.3"/>
  <cols>
    <col min="1" max="3" width="10.75" style="84"/>
    <col min="4" max="4" width="31.5" style="196" customWidth="1"/>
    <col min="5" max="5" width="20.75" style="177" customWidth="1"/>
    <col min="6" max="6" width="20.75" style="84" customWidth="1"/>
    <col min="7" max="7" width="10.75" style="85" customWidth="1"/>
    <col min="8" max="9" width="10.75" style="84" customWidth="1"/>
    <col min="10" max="11" width="10.75" style="85" customWidth="1"/>
    <col min="12" max="12" width="15.625" style="84" customWidth="1"/>
    <col min="13" max="19" width="10.75" style="84" customWidth="1"/>
    <col min="20" max="20" width="10.75" style="84"/>
    <col min="21" max="21" width="10.25" style="84" bestFit="1" customWidth="1"/>
    <col min="22" max="24" width="10.75" style="84"/>
    <col min="25" max="25" width="20.75" style="84" customWidth="1"/>
    <col min="26" max="16384" width="10.75" style="84"/>
  </cols>
  <sheetData>
    <row r="1" spans="1:28" ht="24" x14ac:dyDescent="0.3">
      <c r="A1" s="86" t="s">
        <v>0</v>
      </c>
      <c r="B1" s="86" t="s">
        <v>1</v>
      </c>
      <c r="C1" s="86" t="s">
        <v>2</v>
      </c>
      <c r="D1" s="197" t="s">
        <v>1314</v>
      </c>
      <c r="E1" s="175" t="s">
        <v>1312</v>
      </c>
      <c r="F1" s="86" t="s">
        <v>6</v>
      </c>
      <c r="G1" s="86" t="s">
        <v>3</v>
      </c>
      <c r="H1" s="86" t="s">
        <v>4</v>
      </c>
      <c r="I1" s="86" t="s">
        <v>5</v>
      </c>
      <c r="J1" s="1" t="s">
        <v>690</v>
      </c>
      <c r="K1" s="86" t="s">
        <v>691</v>
      </c>
      <c r="L1" s="86" t="s">
        <v>7</v>
      </c>
      <c r="M1" s="86" t="s">
        <v>8</v>
      </c>
      <c r="N1" s="86" t="s">
        <v>9</v>
      </c>
      <c r="O1" s="86" t="s">
        <v>10</v>
      </c>
      <c r="P1" s="86" t="s">
        <v>11</v>
      </c>
      <c r="Q1" s="86" t="s">
        <v>12</v>
      </c>
      <c r="R1" s="86" t="s">
        <v>13</v>
      </c>
      <c r="S1" s="86" t="s">
        <v>14</v>
      </c>
      <c r="T1" s="86" t="s">
        <v>15</v>
      </c>
      <c r="U1" s="86" t="s">
        <v>16</v>
      </c>
      <c r="V1" s="86" t="s">
        <v>17</v>
      </c>
      <c r="W1" s="86" t="s">
        <v>18</v>
      </c>
      <c r="X1" s="86" t="s">
        <v>19</v>
      </c>
      <c r="Y1" s="86" t="s">
        <v>20</v>
      </c>
      <c r="Z1" s="86" t="s">
        <v>21</v>
      </c>
      <c r="AA1" s="86" t="s">
        <v>22</v>
      </c>
      <c r="AB1" s="86" t="s">
        <v>23</v>
      </c>
    </row>
    <row r="2" spans="1:28" ht="48" x14ac:dyDescent="0.3">
      <c r="A2" s="56">
        <v>1</v>
      </c>
      <c r="B2" s="56" t="s">
        <v>524</v>
      </c>
      <c r="C2" s="56" t="s">
        <v>556</v>
      </c>
      <c r="D2" s="195"/>
      <c r="E2" s="176"/>
      <c r="F2" s="56" t="s">
        <v>485</v>
      </c>
      <c r="G2" s="60" t="s">
        <v>557</v>
      </c>
      <c r="H2" s="56" t="s">
        <v>72</v>
      </c>
      <c r="I2" s="56" t="s">
        <v>28</v>
      </c>
      <c r="J2" s="60"/>
      <c r="K2" s="87">
        <v>1</v>
      </c>
      <c r="L2" s="76" t="s">
        <v>486</v>
      </c>
      <c r="M2" s="56" t="s">
        <v>33</v>
      </c>
      <c r="N2" s="56"/>
      <c r="O2" s="56" t="s">
        <v>80</v>
      </c>
      <c r="P2" s="56"/>
      <c r="Q2" s="56"/>
      <c r="R2" s="56"/>
      <c r="S2" s="56" t="s">
        <v>558</v>
      </c>
      <c r="T2" s="56"/>
      <c r="U2" s="56"/>
      <c r="V2" s="56" t="s">
        <v>31</v>
      </c>
      <c r="W2" s="56"/>
      <c r="X2" s="56"/>
      <c r="Y2" s="56" t="s">
        <v>35</v>
      </c>
      <c r="Z2" s="56" t="s">
        <v>24</v>
      </c>
      <c r="AA2" s="56" t="s">
        <v>57</v>
      </c>
      <c r="AB2" s="56" t="s">
        <v>87</v>
      </c>
    </row>
    <row r="3" spans="1:28" ht="48" x14ac:dyDescent="0.3">
      <c r="A3" s="56">
        <v>2</v>
      </c>
      <c r="B3" s="56" t="s">
        <v>523</v>
      </c>
      <c r="C3" s="56" t="s">
        <v>559</v>
      </c>
      <c r="D3" s="195"/>
      <c r="E3" s="176"/>
      <c r="F3" s="56" t="s">
        <v>29</v>
      </c>
      <c r="G3" s="56" t="s">
        <v>557</v>
      </c>
      <c r="H3" s="56" t="s">
        <v>333</v>
      </c>
      <c r="I3" s="56" t="s">
        <v>158</v>
      </c>
      <c r="J3" s="87"/>
      <c r="K3" s="87">
        <v>2</v>
      </c>
      <c r="L3" s="56" t="s">
        <v>560</v>
      </c>
      <c r="M3" s="56" t="s">
        <v>134</v>
      </c>
      <c r="N3" s="56" t="s">
        <v>31</v>
      </c>
      <c r="O3" s="56" t="s">
        <v>31</v>
      </c>
      <c r="P3" s="56"/>
      <c r="Q3" s="56"/>
      <c r="R3" s="56"/>
      <c r="S3" s="56"/>
      <c r="T3" s="56"/>
      <c r="U3" s="56"/>
      <c r="V3" s="56" t="s">
        <v>33</v>
      </c>
      <c r="W3" s="56" t="s">
        <v>333</v>
      </c>
      <c r="X3" s="56" t="s">
        <v>384</v>
      </c>
      <c r="Y3" s="56" t="s">
        <v>40</v>
      </c>
      <c r="Z3" s="56" t="s">
        <v>33</v>
      </c>
      <c r="AA3" s="56" t="s">
        <v>557</v>
      </c>
      <c r="AB3" s="56" t="s">
        <v>334</v>
      </c>
    </row>
    <row r="4" spans="1:28" ht="48" x14ac:dyDescent="0.3">
      <c r="A4" s="56">
        <v>3</v>
      </c>
      <c r="B4" s="56" t="s">
        <v>524</v>
      </c>
      <c r="C4" s="56" t="s">
        <v>561</v>
      </c>
      <c r="D4" s="195"/>
      <c r="E4" s="176"/>
      <c r="F4" s="56" t="s">
        <v>61</v>
      </c>
      <c r="G4" s="60" t="s">
        <v>379</v>
      </c>
      <c r="H4" s="56" t="s">
        <v>151</v>
      </c>
      <c r="I4" s="56" t="s">
        <v>28</v>
      </c>
      <c r="J4" s="60"/>
      <c r="K4" s="87">
        <v>3</v>
      </c>
      <c r="L4" s="76" t="s">
        <v>509</v>
      </c>
      <c r="M4" s="56" t="s">
        <v>33</v>
      </c>
      <c r="N4" s="56"/>
      <c r="O4" s="56" t="s">
        <v>80</v>
      </c>
      <c r="P4" s="56"/>
      <c r="Q4" s="56"/>
      <c r="R4" s="56"/>
      <c r="S4" s="56"/>
      <c r="T4" s="56"/>
      <c r="U4" s="56"/>
      <c r="V4" s="56" t="s">
        <v>24</v>
      </c>
      <c r="W4" s="56" t="s">
        <v>146</v>
      </c>
      <c r="X4" s="56" t="s">
        <v>46</v>
      </c>
      <c r="Y4" s="56" t="s">
        <v>35</v>
      </c>
      <c r="Z4" s="56" t="s">
        <v>24</v>
      </c>
      <c r="AA4" s="56" t="s">
        <v>57</v>
      </c>
      <c r="AB4" s="56" t="s">
        <v>152</v>
      </c>
    </row>
    <row r="5" spans="1:28" ht="108" x14ac:dyDescent="0.3">
      <c r="A5" s="377">
        <v>4</v>
      </c>
      <c r="B5" s="374" t="s">
        <v>524</v>
      </c>
      <c r="C5" s="374" t="s">
        <v>562</v>
      </c>
      <c r="D5" s="195"/>
      <c r="E5" s="176"/>
      <c r="F5" s="56" t="s">
        <v>61</v>
      </c>
      <c r="G5" s="60" t="s">
        <v>557</v>
      </c>
      <c r="H5" s="56" t="s">
        <v>128</v>
      </c>
      <c r="I5" s="56" t="s">
        <v>28</v>
      </c>
      <c r="J5" s="60">
        <v>1</v>
      </c>
      <c r="K5" s="87">
        <v>4</v>
      </c>
      <c r="L5" s="76" t="s">
        <v>501</v>
      </c>
      <c r="M5" s="56" t="s">
        <v>98</v>
      </c>
      <c r="N5" s="56"/>
      <c r="O5" s="56" t="s">
        <v>33</v>
      </c>
      <c r="P5" s="56" t="s">
        <v>129</v>
      </c>
      <c r="Q5" s="56"/>
      <c r="R5" s="56"/>
      <c r="S5" s="56" t="s">
        <v>558</v>
      </c>
      <c r="T5" s="56" t="s">
        <v>130</v>
      </c>
      <c r="U5" s="56"/>
      <c r="V5" s="56" t="s">
        <v>24</v>
      </c>
      <c r="W5" s="56" t="s">
        <v>126</v>
      </c>
      <c r="X5" s="56" t="s">
        <v>46</v>
      </c>
      <c r="Y5" s="56" t="s">
        <v>35</v>
      </c>
      <c r="Z5" s="56" t="s">
        <v>24</v>
      </c>
      <c r="AA5" s="56" t="s">
        <v>557</v>
      </c>
      <c r="AB5" s="56" t="s">
        <v>131</v>
      </c>
    </row>
    <row r="6" spans="1:28" ht="108" x14ac:dyDescent="0.3">
      <c r="A6" s="377"/>
      <c r="B6" s="375"/>
      <c r="C6" s="375"/>
      <c r="D6" s="195"/>
      <c r="E6" s="176"/>
      <c r="F6" s="56" t="s">
        <v>502</v>
      </c>
      <c r="G6" s="60" t="s">
        <v>557</v>
      </c>
      <c r="H6" s="56" t="s">
        <v>128</v>
      </c>
      <c r="I6" s="56" t="s">
        <v>28</v>
      </c>
      <c r="J6" s="60">
        <v>2</v>
      </c>
      <c r="K6" s="87">
        <v>5</v>
      </c>
      <c r="L6" s="76" t="s">
        <v>481</v>
      </c>
      <c r="M6" s="56" t="s">
        <v>24</v>
      </c>
      <c r="N6" s="56"/>
      <c r="O6" s="56" t="s">
        <v>33</v>
      </c>
      <c r="P6" s="56" t="s">
        <v>129</v>
      </c>
      <c r="Q6" s="56"/>
      <c r="R6" s="56" t="s">
        <v>132</v>
      </c>
      <c r="S6" s="56" t="s">
        <v>104</v>
      </c>
      <c r="T6" s="56"/>
      <c r="U6" s="56" t="s">
        <v>32</v>
      </c>
      <c r="V6" s="56" t="s">
        <v>24</v>
      </c>
      <c r="W6" s="56" t="s">
        <v>126</v>
      </c>
      <c r="X6" s="56" t="s">
        <v>46</v>
      </c>
      <c r="Y6" s="56" t="s">
        <v>35</v>
      </c>
      <c r="Z6" s="56" t="s">
        <v>24</v>
      </c>
      <c r="AA6" s="56" t="s">
        <v>557</v>
      </c>
      <c r="AB6" s="56" t="s">
        <v>133</v>
      </c>
    </row>
    <row r="7" spans="1:28" ht="108" x14ac:dyDescent="0.3">
      <c r="A7" s="377"/>
      <c r="B7" s="376"/>
      <c r="C7" s="376"/>
      <c r="D7" s="195"/>
      <c r="E7" s="176"/>
      <c r="F7" s="56" t="s">
        <v>502</v>
      </c>
      <c r="G7" s="60" t="s">
        <v>557</v>
      </c>
      <c r="H7" s="56" t="s">
        <v>128</v>
      </c>
      <c r="I7" s="56" t="s">
        <v>28</v>
      </c>
      <c r="J7" s="60">
        <v>3</v>
      </c>
      <c r="K7" s="87">
        <v>6</v>
      </c>
      <c r="L7" s="76" t="s">
        <v>503</v>
      </c>
      <c r="M7" s="56" t="s">
        <v>98</v>
      </c>
      <c r="N7" s="56"/>
      <c r="O7" s="56" t="s">
        <v>33</v>
      </c>
      <c r="P7" s="56" t="s">
        <v>129</v>
      </c>
      <c r="Q7" s="56"/>
      <c r="R7" s="56"/>
      <c r="S7" s="56" t="s">
        <v>558</v>
      </c>
      <c r="T7" s="56" t="s">
        <v>130</v>
      </c>
      <c r="U7" s="56"/>
      <c r="V7" s="56" t="s">
        <v>24</v>
      </c>
      <c r="W7" s="56" t="s">
        <v>126</v>
      </c>
      <c r="X7" s="56" t="s">
        <v>46</v>
      </c>
      <c r="Y7" s="56" t="s">
        <v>35</v>
      </c>
      <c r="Z7" s="56" t="s">
        <v>24</v>
      </c>
      <c r="AA7" s="56" t="s">
        <v>557</v>
      </c>
      <c r="AB7" s="56" t="s">
        <v>133</v>
      </c>
    </row>
    <row r="8" spans="1:28" ht="48" x14ac:dyDescent="0.3">
      <c r="A8" s="377">
        <v>5</v>
      </c>
      <c r="B8" s="374" t="s">
        <v>524</v>
      </c>
      <c r="C8" s="378" t="s">
        <v>563</v>
      </c>
      <c r="D8" s="387" t="s">
        <v>1223</v>
      </c>
      <c r="E8" s="381" t="s">
        <v>1221</v>
      </c>
      <c r="F8" s="56" t="s">
        <v>61</v>
      </c>
      <c r="G8" s="60" t="s">
        <v>379</v>
      </c>
      <c r="H8" s="56" t="s">
        <v>264</v>
      </c>
      <c r="I8" s="56" t="s">
        <v>188</v>
      </c>
      <c r="J8" s="87">
        <v>1</v>
      </c>
      <c r="K8" s="87">
        <v>7</v>
      </c>
      <c r="L8" s="76" t="s">
        <v>533</v>
      </c>
      <c r="M8" s="56" t="s">
        <v>24</v>
      </c>
      <c r="N8" s="56" t="s">
        <v>282</v>
      </c>
      <c r="O8" s="56" t="s">
        <v>283</v>
      </c>
      <c r="P8" s="56" t="s">
        <v>284</v>
      </c>
      <c r="Q8" s="56"/>
      <c r="R8" s="56" t="s">
        <v>240</v>
      </c>
      <c r="S8" s="56" t="s">
        <v>211</v>
      </c>
      <c r="T8" s="56" t="s">
        <v>88</v>
      </c>
      <c r="U8" s="56" t="s">
        <v>54</v>
      </c>
      <c r="V8" s="56" t="s">
        <v>24</v>
      </c>
      <c r="W8" s="56" t="s">
        <v>264</v>
      </c>
      <c r="X8" s="56"/>
      <c r="Y8" s="56" t="s">
        <v>35</v>
      </c>
      <c r="Z8" s="56"/>
      <c r="AA8" s="56"/>
      <c r="AB8" s="56"/>
    </row>
    <row r="9" spans="1:28" ht="24" x14ac:dyDescent="0.3">
      <c r="A9" s="377"/>
      <c r="B9" s="375"/>
      <c r="C9" s="379"/>
      <c r="D9" s="388"/>
      <c r="E9" s="382"/>
      <c r="F9" s="56" t="s">
        <v>61</v>
      </c>
      <c r="G9" s="60" t="s">
        <v>379</v>
      </c>
      <c r="H9" s="56" t="s">
        <v>264</v>
      </c>
      <c r="I9" s="56" t="s">
        <v>188</v>
      </c>
      <c r="J9" s="87">
        <v>2</v>
      </c>
      <c r="K9" s="87">
        <v>8</v>
      </c>
      <c r="L9" s="76" t="s">
        <v>420</v>
      </c>
      <c r="M9" s="56" t="s">
        <v>24</v>
      </c>
      <c r="N9" s="56"/>
      <c r="O9" s="56" t="s">
        <v>285</v>
      </c>
      <c r="P9" s="56" t="s">
        <v>284</v>
      </c>
      <c r="Q9" s="56"/>
      <c r="R9" s="56" t="s">
        <v>286</v>
      </c>
      <c r="S9" s="56" t="s">
        <v>256</v>
      </c>
      <c r="T9" s="56" t="s">
        <v>564</v>
      </c>
      <c r="U9" s="56" t="s">
        <v>54</v>
      </c>
      <c r="V9" s="56" t="s">
        <v>24</v>
      </c>
      <c r="W9" s="56" t="s">
        <v>264</v>
      </c>
      <c r="X9" s="56"/>
      <c r="Y9" s="56" t="s">
        <v>35</v>
      </c>
      <c r="Z9" s="56"/>
      <c r="AA9" s="56"/>
      <c r="AB9" s="56"/>
    </row>
    <row r="10" spans="1:28" ht="48" x14ac:dyDescent="0.3">
      <c r="A10" s="377"/>
      <c r="B10" s="375"/>
      <c r="C10" s="379"/>
      <c r="D10" s="388"/>
      <c r="E10" s="382"/>
      <c r="F10" s="56" t="s">
        <v>29</v>
      </c>
      <c r="G10" s="60" t="s">
        <v>379</v>
      </c>
      <c r="H10" s="56" t="s">
        <v>264</v>
      </c>
      <c r="I10" s="56" t="s">
        <v>188</v>
      </c>
      <c r="J10" s="60">
        <v>3</v>
      </c>
      <c r="K10" s="87">
        <v>9</v>
      </c>
      <c r="L10" s="76" t="s">
        <v>391</v>
      </c>
      <c r="M10" s="56" t="s">
        <v>24</v>
      </c>
      <c r="N10" s="56"/>
      <c r="O10" s="56" t="s">
        <v>283</v>
      </c>
      <c r="P10" s="56" t="s">
        <v>538</v>
      </c>
      <c r="Q10" s="56"/>
      <c r="R10" s="56"/>
      <c r="S10" s="56"/>
      <c r="T10" s="56" t="s">
        <v>565</v>
      </c>
      <c r="U10" s="56"/>
      <c r="V10" s="56" t="s">
        <v>24</v>
      </c>
      <c r="W10" s="56" t="s">
        <v>264</v>
      </c>
      <c r="X10" s="56"/>
      <c r="Y10" s="56" t="s">
        <v>35</v>
      </c>
      <c r="Z10" s="56"/>
      <c r="AA10" s="56"/>
      <c r="AB10" s="56"/>
    </row>
    <row r="11" spans="1:28" ht="36" x14ac:dyDescent="0.3">
      <c r="A11" s="377"/>
      <c r="B11" s="375"/>
      <c r="C11" s="379"/>
      <c r="D11" s="388"/>
      <c r="E11" s="382"/>
      <c r="F11" s="56" t="s">
        <v>29</v>
      </c>
      <c r="G11" s="60" t="s">
        <v>379</v>
      </c>
      <c r="H11" s="56" t="s">
        <v>264</v>
      </c>
      <c r="I11" s="56" t="s">
        <v>188</v>
      </c>
      <c r="J11" s="60">
        <v>4</v>
      </c>
      <c r="K11" s="87">
        <v>10</v>
      </c>
      <c r="L11" s="76" t="s">
        <v>421</v>
      </c>
      <c r="M11" s="56" t="s">
        <v>24</v>
      </c>
      <c r="N11" s="56"/>
      <c r="O11" s="56" t="s">
        <v>283</v>
      </c>
      <c r="P11" s="56" t="s">
        <v>538</v>
      </c>
      <c r="Q11" s="56"/>
      <c r="R11" s="56"/>
      <c r="S11" s="56"/>
      <c r="T11" s="56"/>
      <c r="U11" s="56"/>
      <c r="V11" s="56" t="s">
        <v>24</v>
      </c>
      <c r="W11" s="56" t="s">
        <v>264</v>
      </c>
      <c r="X11" s="56"/>
      <c r="Y11" s="56" t="s">
        <v>35</v>
      </c>
      <c r="Z11" s="56"/>
      <c r="AA11" s="56"/>
      <c r="AB11" s="56"/>
    </row>
    <row r="12" spans="1:28" ht="36" x14ac:dyDescent="0.3">
      <c r="A12" s="377"/>
      <c r="B12" s="375"/>
      <c r="C12" s="379"/>
      <c r="D12" s="388"/>
      <c r="E12" s="382"/>
      <c r="F12" s="56" t="s">
        <v>29</v>
      </c>
      <c r="G12" s="60" t="s">
        <v>379</v>
      </c>
      <c r="H12" s="56" t="s">
        <v>264</v>
      </c>
      <c r="I12" s="56" t="s">
        <v>188</v>
      </c>
      <c r="J12" s="60">
        <v>5</v>
      </c>
      <c r="K12" s="87">
        <v>11</v>
      </c>
      <c r="L12" s="76" t="s">
        <v>388</v>
      </c>
      <c r="M12" s="56" t="s">
        <v>24</v>
      </c>
      <c r="N12" s="56"/>
      <c r="O12" s="56" t="s">
        <v>283</v>
      </c>
      <c r="P12" s="56" t="s">
        <v>538</v>
      </c>
      <c r="Q12" s="56"/>
      <c r="R12" s="56"/>
      <c r="S12" s="56"/>
      <c r="T12" s="56" t="s">
        <v>359</v>
      </c>
      <c r="U12" s="56"/>
      <c r="V12" s="56" t="s">
        <v>24</v>
      </c>
      <c r="W12" s="56" t="s">
        <v>264</v>
      </c>
      <c r="X12" s="56"/>
      <c r="Y12" s="56" t="s">
        <v>35</v>
      </c>
      <c r="Z12" s="56"/>
      <c r="AA12" s="56"/>
      <c r="AB12" s="56"/>
    </row>
    <row r="13" spans="1:28" ht="36" x14ac:dyDescent="0.3">
      <c r="A13" s="377"/>
      <c r="B13" s="375"/>
      <c r="C13" s="379"/>
      <c r="D13" s="388"/>
      <c r="E13" s="382"/>
      <c r="F13" s="56" t="s">
        <v>29</v>
      </c>
      <c r="G13" s="60" t="s">
        <v>379</v>
      </c>
      <c r="H13" s="56" t="s">
        <v>264</v>
      </c>
      <c r="I13" s="56" t="s">
        <v>188</v>
      </c>
      <c r="J13" s="60">
        <v>6</v>
      </c>
      <c r="K13" s="87">
        <v>12</v>
      </c>
      <c r="L13" s="76" t="s">
        <v>420</v>
      </c>
      <c r="M13" s="56" t="s">
        <v>24</v>
      </c>
      <c r="N13" s="56"/>
      <c r="O13" s="56" t="s">
        <v>283</v>
      </c>
      <c r="P13" s="56" t="s">
        <v>538</v>
      </c>
      <c r="Q13" s="56"/>
      <c r="R13" s="56"/>
      <c r="S13" s="56"/>
      <c r="T13" s="56" t="s">
        <v>359</v>
      </c>
      <c r="U13" s="56"/>
      <c r="V13" s="56" t="s">
        <v>24</v>
      </c>
      <c r="W13" s="56" t="s">
        <v>264</v>
      </c>
      <c r="X13" s="56"/>
      <c r="Y13" s="56" t="s">
        <v>35</v>
      </c>
      <c r="Z13" s="56"/>
      <c r="AA13" s="56"/>
      <c r="AB13" s="56"/>
    </row>
    <row r="14" spans="1:28" ht="36" x14ac:dyDescent="0.3">
      <c r="A14" s="377"/>
      <c r="B14" s="375"/>
      <c r="C14" s="379"/>
      <c r="D14" s="388"/>
      <c r="E14" s="382"/>
      <c r="F14" s="56" t="s">
        <v>29</v>
      </c>
      <c r="G14" s="60" t="s">
        <v>379</v>
      </c>
      <c r="H14" s="56" t="s">
        <v>264</v>
      </c>
      <c r="I14" s="56" t="s">
        <v>188</v>
      </c>
      <c r="J14" s="60">
        <v>7</v>
      </c>
      <c r="K14" s="87">
        <v>13</v>
      </c>
      <c r="L14" s="76" t="s">
        <v>422</v>
      </c>
      <c r="M14" s="56" t="s">
        <v>24</v>
      </c>
      <c r="N14" s="56"/>
      <c r="O14" s="56" t="s">
        <v>283</v>
      </c>
      <c r="P14" s="56" t="s">
        <v>538</v>
      </c>
      <c r="Q14" s="56"/>
      <c r="R14" s="56"/>
      <c r="S14" s="56"/>
      <c r="T14" s="56" t="s">
        <v>257</v>
      </c>
      <c r="U14" s="56"/>
      <c r="V14" s="56" t="s">
        <v>24</v>
      </c>
      <c r="W14" s="56" t="s">
        <v>264</v>
      </c>
      <c r="X14" s="56"/>
      <c r="Y14" s="56" t="s">
        <v>35</v>
      </c>
      <c r="Z14" s="56"/>
      <c r="AA14" s="56"/>
      <c r="AB14" s="56"/>
    </row>
    <row r="15" spans="1:28" ht="36" x14ac:dyDescent="0.3">
      <c r="A15" s="377"/>
      <c r="B15" s="375"/>
      <c r="C15" s="379"/>
      <c r="D15" s="388"/>
      <c r="E15" s="382"/>
      <c r="F15" s="56" t="s">
        <v>29</v>
      </c>
      <c r="G15" s="60" t="s">
        <v>379</v>
      </c>
      <c r="H15" s="56" t="s">
        <v>264</v>
      </c>
      <c r="I15" s="56" t="s">
        <v>188</v>
      </c>
      <c r="J15" s="60">
        <v>8</v>
      </c>
      <c r="K15" s="87">
        <v>14</v>
      </c>
      <c r="L15" s="76" t="s">
        <v>388</v>
      </c>
      <c r="M15" s="56" t="s">
        <v>24</v>
      </c>
      <c r="N15" s="56"/>
      <c r="O15" s="56" t="s">
        <v>283</v>
      </c>
      <c r="P15" s="56" t="s">
        <v>538</v>
      </c>
      <c r="Q15" s="56"/>
      <c r="R15" s="56"/>
      <c r="S15" s="56" t="s">
        <v>558</v>
      </c>
      <c r="T15" s="56"/>
      <c r="U15" s="56"/>
      <c r="V15" s="56" t="s">
        <v>24</v>
      </c>
      <c r="W15" s="56" t="s">
        <v>264</v>
      </c>
      <c r="X15" s="56"/>
      <c r="Y15" s="56" t="s">
        <v>35</v>
      </c>
      <c r="Z15" s="56"/>
      <c r="AA15" s="56"/>
      <c r="AB15" s="56"/>
    </row>
    <row r="16" spans="1:28" ht="36" x14ac:dyDescent="0.3">
      <c r="A16" s="377"/>
      <c r="B16" s="376"/>
      <c r="C16" s="380"/>
      <c r="D16" s="389"/>
      <c r="E16" s="383"/>
      <c r="F16" s="56" t="s">
        <v>29</v>
      </c>
      <c r="G16" s="60" t="s">
        <v>379</v>
      </c>
      <c r="H16" s="56" t="s">
        <v>264</v>
      </c>
      <c r="I16" s="56" t="s">
        <v>188</v>
      </c>
      <c r="J16" s="60">
        <v>9</v>
      </c>
      <c r="K16" s="87">
        <v>15</v>
      </c>
      <c r="L16" s="76" t="s">
        <v>423</v>
      </c>
      <c r="M16" s="56" t="s">
        <v>24</v>
      </c>
      <c r="N16" s="56"/>
      <c r="O16" s="56" t="s">
        <v>283</v>
      </c>
      <c r="P16" s="56" t="s">
        <v>538</v>
      </c>
      <c r="Q16" s="56"/>
      <c r="R16" s="56"/>
      <c r="S16" s="56"/>
      <c r="T16" s="56" t="s">
        <v>359</v>
      </c>
      <c r="U16" s="56"/>
      <c r="V16" s="56" t="s">
        <v>24</v>
      </c>
      <c r="W16" s="56" t="s">
        <v>264</v>
      </c>
      <c r="X16" s="56"/>
      <c r="Y16" s="56" t="s">
        <v>35</v>
      </c>
      <c r="Z16" s="56"/>
      <c r="AA16" s="56"/>
      <c r="AB16" s="56"/>
    </row>
    <row r="17" spans="1:28" ht="60" x14ac:dyDescent="0.3">
      <c r="A17" s="56">
        <v>6</v>
      </c>
      <c r="B17" s="56" t="s">
        <v>524</v>
      </c>
      <c r="C17" s="56" t="s">
        <v>566</v>
      </c>
      <c r="D17" s="195"/>
      <c r="E17" s="176"/>
      <c r="F17" s="56" t="s">
        <v>29</v>
      </c>
      <c r="G17" s="60" t="s">
        <v>379</v>
      </c>
      <c r="H17" s="56" t="s">
        <v>229</v>
      </c>
      <c r="I17" s="56" t="s">
        <v>28</v>
      </c>
      <c r="J17" s="60"/>
      <c r="K17" s="87">
        <v>16</v>
      </c>
      <c r="L17" s="76" t="s">
        <v>397</v>
      </c>
      <c r="M17" s="56" t="s">
        <v>24</v>
      </c>
      <c r="N17" s="56"/>
      <c r="O17" s="56" t="s">
        <v>31</v>
      </c>
      <c r="P17" s="56"/>
      <c r="Q17" s="56"/>
      <c r="R17" s="56"/>
      <c r="S17" s="56"/>
      <c r="T17" s="56"/>
      <c r="U17" s="56"/>
      <c r="V17" s="56" t="s">
        <v>24</v>
      </c>
      <c r="W17" s="56" t="s">
        <v>230</v>
      </c>
      <c r="X17" s="56" t="s">
        <v>393</v>
      </c>
      <c r="Y17" s="56" t="s">
        <v>35</v>
      </c>
      <c r="Z17" s="56"/>
      <c r="AA17" s="56" t="s">
        <v>57</v>
      </c>
      <c r="AB17" s="56" t="s">
        <v>231</v>
      </c>
    </row>
    <row r="18" spans="1:28" ht="36" x14ac:dyDescent="0.3">
      <c r="A18" s="56">
        <v>7</v>
      </c>
      <c r="B18" s="56" t="s">
        <v>524</v>
      </c>
      <c r="C18" s="56" t="s">
        <v>567</v>
      </c>
      <c r="D18" s="195"/>
      <c r="E18" s="176"/>
      <c r="F18" s="56" t="s">
        <v>29</v>
      </c>
      <c r="G18" s="60" t="s">
        <v>557</v>
      </c>
      <c r="H18" s="56" t="s">
        <v>97</v>
      </c>
      <c r="I18" s="56" t="s">
        <v>28</v>
      </c>
      <c r="J18" s="60"/>
      <c r="K18" s="87">
        <v>17</v>
      </c>
      <c r="L18" s="76" t="s">
        <v>489</v>
      </c>
      <c r="M18" s="56" t="s">
        <v>33</v>
      </c>
      <c r="N18" s="56"/>
      <c r="O18" s="56" t="s">
        <v>80</v>
      </c>
      <c r="P18" s="56"/>
      <c r="Q18" s="56"/>
      <c r="R18" s="56"/>
      <c r="S18" s="56" t="s">
        <v>558</v>
      </c>
      <c r="T18" s="56"/>
      <c r="U18" s="56"/>
      <c r="V18" s="56" t="s">
        <v>98</v>
      </c>
      <c r="W18" s="56" t="s">
        <v>99</v>
      </c>
      <c r="X18" s="56" t="s">
        <v>384</v>
      </c>
      <c r="Y18" s="56" t="s">
        <v>35</v>
      </c>
      <c r="Z18" s="56" t="s">
        <v>24</v>
      </c>
      <c r="AA18" s="56" t="s">
        <v>57</v>
      </c>
      <c r="AB18" s="56" t="s">
        <v>100</v>
      </c>
    </row>
    <row r="19" spans="1:28" ht="324" x14ac:dyDescent="0.3">
      <c r="A19" s="56">
        <v>8</v>
      </c>
      <c r="B19" s="56" t="s">
        <v>524</v>
      </c>
      <c r="C19" s="173" t="s">
        <v>568</v>
      </c>
      <c r="D19" s="290" t="s">
        <v>1225</v>
      </c>
      <c r="E19" s="176" t="s">
        <v>1227</v>
      </c>
      <c r="F19" s="56" t="s">
        <v>29</v>
      </c>
      <c r="G19" s="60" t="s">
        <v>379</v>
      </c>
      <c r="H19" s="56" t="s">
        <v>267</v>
      </c>
      <c r="I19" s="56" t="s">
        <v>188</v>
      </c>
      <c r="J19" s="60"/>
      <c r="K19" s="87">
        <v>18</v>
      </c>
      <c r="L19" s="76" t="s">
        <v>534</v>
      </c>
      <c r="M19" s="56"/>
      <c r="N19" s="56"/>
      <c r="O19" s="56" t="s">
        <v>285</v>
      </c>
      <c r="P19" s="56" t="s">
        <v>368</v>
      </c>
      <c r="Q19" s="56"/>
      <c r="R19" s="56" t="s">
        <v>132</v>
      </c>
      <c r="S19" s="56" t="s">
        <v>256</v>
      </c>
      <c r="T19" s="56"/>
      <c r="U19" s="56" t="s">
        <v>54</v>
      </c>
      <c r="V19" s="56" t="s">
        <v>24</v>
      </c>
      <c r="W19" s="56"/>
      <c r="X19" s="56"/>
      <c r="Y19" s="56" t="s">
        <v>35</v>
      </c>
      <c r="Z19" s="56"/>
      <c r="AA19" s="56"/>
      <c r="AB19" s="56"/>
    </row>
    <row r="20" spans="1:28" ht="96" x14ac:dyDescent="0.3">
      <c r="A20" s="56">
        <v>9</v>
      </c>
      <c r="B20" s="56" t="s">
        <v>524</v>
      </c>
      <c r="C20" s="56" t="s">
        <v>569</v>
      </c>
      <c r="D20" s="195"/>
      <c r="E20" s="176"/>
      <c r="F20" s="56" t="s">
        <v>322</v>
      </c>
      <c r="G20" s="56" t="s">
        <v>379</v>
      </c>
      <c r="H20" s="56" t="s">
        <v>321</v>
      </c>
      <c r="I20" s="56" t="s">
        <v>85</v>
      </c>
      <c r="J20" s="87"/>
      <c r="K20" s="87">
        <v>19</v>
      </c>
      <c r="L20" s="56" t="s">
        <v>381</v>
      </c>
      <c r="M20" s="56" t="s">
        <v>33</v>
      </c>
      <c r="N20" s="56" t="s">
        <v>323</v>
      </c>
      <c r="O20" s="56" t="s">
        <v>33</v>
      </c>
      <c r="P20" s="56" t="s">
        <v>324</v>
      </c>
      <c r="Q20" s="56"/>
      <c r="R20" s="56" t="s">
        <v>325</v>
      </c>
      <c r="S20" s="56" t="s">
        <v>123</v>
      </c>
      <c r="T20" s="56" t="s">
        <v>382</v>
      </c>
      <c r="U20" s="56"/>
      <c r="V20" s="56" t="s">
        <v>33</v>
      </c>
      <c r="W20" s="56" t="s">
        <v>326</v>
      </c>
      <c r="X20" s="56" t="s">
        <v>327</v>
      </c>
      <c r="Y20" s="56" t="s">
        <v>295</v>
      </c>
      <c r="Z20" s="56" t="s">
        <v>33</v>
      </c>
      <c r="AA20" s="56" t="s">
        <v>570</v>
      </c>
      <c r="AB20" s="56" t="s">
        <v>328</v>
      </c>
    </row>
    <row r="21" spans="1:28" ht="84" x14ac:dyDescent="0.3">
      <c r="A21" s="56">
        <v>10</v>
      </c>
      <c r="B21" s="56" t="s">
        <v>524</v>
      </c>
      <c r="C21" s="56" t="s">
        <v>571</v>
      </c>
      <c r="D21" s="195"/>
      <c r="E21" s="176"/>
      <c r="F21" s="56" t="s">
        <v>61</v>
      </c>
      <c r="G21" s="60" t="s">
        <v>379</v>
      </c>
      <c r="H21" s="56" t="s">
        <v>248</v>
      </c>
      <c r="I21" s="56" t="s">
        <v>28</v>
      </c>
      <c r="J21" s="60"/>
      <c r="K21" s="87">
        <v>20</v>
      </c>
      <c r="L21" s="76" t="s">
        <v>529</v>
      </c>
      <c r="M21" s="56" t="s">
        <v>249</v>
      </c>
      <c r="N21" s="56" t="s">
        <v>250</v>
      </c>
      <c r="O21" s="56" t="s">
        <v>80</v>
      </c>
      <c r="P21" s="56"/>
      <c r="Q21" s="56" t="s">
        <v>572</v>
      </c>
      <c r="R21" s="56" t="s">
        <v>573</v>
      </c>
      <c r="S21" s="56" t="s">
        <v>110</v>
      </c>
      <c r="T21" s="56" t="s">
        <v>574</v>
      </c>
      <c r="U21" s="56" t="s">
        <v>183</v>
      </c>
      <c r="V21" s="56" t="s">
        <v>24</v>
      </c>
      <c r="W21" s="56" t="s">
        <v>251</v>
      </c>
      <c r="X21" s="56">
        <v>117</v>
      </c>
      <c r="Y21" s="56" t="s">
        <v>357</v>
      </c>
      <c r="Z21" s="56"/>
      <c r="AA21" s="56"/>
      <c r="AB21" s="56"/>
    </row>
    <row r="22" spans="1:28" ht="84" x14ac:dyDescent="0.3">
      <c r="A22" s="56">
        <v>11</v>
      </c>
      <c r="B22" s="56" t="s">
        <v>524</v>
      </c>
      <c r="C22" s="56" t="s">
        <v>575</v>
      </c>
      <c r="D22" s="195"/>
      <c r="E22" s="176"/>
      <c r="F22" s="56" t="s">
        <v>61</v>
      </c>
      <c r="G22" s="60" t="s">
        <v>557</v>
      </c>
      <c r="H22" s="56" t="s">
        <v>66</v>
      </c>
      <c r="I22" s="56" t="s">
        <v>28</v>
      </c>
      <c r="J22" s="60"/>
      <c r="K22" s="87">
        <v>21</v>
      </c>
      <c r="L22" s="76" t="s">
        <v>480</v>
      </c>
      <c r="M22" s="56" t="s">
        <v>24</v>
      </c>
      <c r="N22" s="56" t="s">
        <v>67</v>
      </c>
      <c r="O22" s="56" t="s">
        <v>31</v>
      </c>
      <c r="P22" s="56"/>
      <c r="Q22" s="56" t="s">
        <v>68</v>
      </c>
      <c r="R22" s="56"/>
      <c r="S22" s="56" t="s">
        <v>123</v>
      </c>
      <c r="T22" s="56" t="s">
        <v>576</v>
      </c>
      <c r="U22" s="56"/>
      <c r="V22" s="56" t="s">
        <v>24</v>
      </c>
      <c r="W22" s="56" t="s">
        <v>70</v>
      </c>
      <c r="X22" s="56" t="s">
        <v>384</v>
      </c>
      <c r="Y22" s="56" t="s">
        <v>64</v>
      </c>
      <c r="Z22" s="56" t="s">
        <v>24</v>
      </c>
      <c r="AA22" s="56" t="s">
        <v>577</v>
      </c>
      <c r="AB22" s="56" t="s">
        <v>71</v>
      </c>
    </row>
    <row r="23" spans="1:28" ht="84" x14ac:dyDescent="0.3">
      <c r="A23" s="56">
        <v>12</v>
      </c>
      <c r="B23" s="56" t="s">
        <v>524</v>
      </c>
      <c r="C23" s="56" t="s">
        <v>578</v>
      </c>
      <c r="D23" s="195"/>
      <c r="E23" s="176"/>
      <c r="F23" s="56" t="s">
        <v>29</v>
      </c>
      <c r="G23" s="60" t="s">
        <v>557</v>
      </c>
      <c r="H23" s="56" t="s">
        <v>172</v>
      </c>
      <c r="I23" s="56" t="s">
        <v>173</v>
      </c>
      <c r="J23" s="60"/>
      <c r="K23" s="87">
        <v>22</v>
      </c>
      <c r="L23" s="76" t="s">
        <v>513</v>
      </c>
      <c r="M23" s="56" t="s">
        <v>33</v>
      </c>
      <c r="N23" s="56"/>
      <c r="O23" s="56" t="s">
        <v>80</v>
      </c>
      <c r="P23" s="56"/>
      <c r="Q23" s="56"/>
      <c r="R23" s="56"/>
      <c r="S23" s="56"/>
      <c r="T23" s="56"/>
      <c r="U23" s="56"/>
      <c r="V23" s="56" t="s">
        <v>24</v>
      </c>
      <c r="W23" s="56" t="s">
        <v>174</v>
      </c>
      <c r="X23" s="56">
        <v>117</v>
      </c>
      <c r="Y23" s="56" t="s">
        <v>35</v>
      </c>
      <c r="Z23" s="56" t="s">
        <v>24</v>
      </c>
      <c r="AA23" s="56" t="s">
        <v>557</v>
      </c>
      <c r="AB23" s="56" t="s">
        <v>175</v>
      </c>
    </row>
    <row r="24" spans="1:28" ht="24" x14ac:dyDescent="0.3">
      <c r="A24" s="56">
        <v>13</v>
      </c>
      <c r="B24" s="56" t="s">
        <v>523</v>
      </c>
      <c r="C24" s="56" t="s">
        <v>579</v>
      </c>
      <c r="D24" s="195"/>
      <c r="E24" s="176"/>
      <c r="F24" s="56" t="s">
        <v>29</v>
      </c>
      <c r="G24" s="60" t="s">
        <v>379</v>
      </c>
      <c r="H24" s="56" t="s">
        <v>51</v>
      </c>
      <c r="I24" s="56" t="s">
        <v>28</v>
      </c>
      <c r="J24" s="60"/>
      <c r="K24" s="87">
        <v>23</v>
      </c>
      <c r="L24" s="76" t="s">
        <v>477</v>
      </c>
      <c r="M24" s="56" t="s">
        <v>31</v>
      </c>
      <c r="N24" s="56" t="s">
        <v>52</v>
      </c>
      <c r="O24" s="56" t="s">
        <v>31</v>
      </c>
      <c r="P24" s="56"/>
      <c r="Q24" s="56"/>
      <c r="R24" s="56"/>
      <c r="S24" s="56" t="s">
        <v>53</v>
      </c>
      <c r="T24" s="56"/>
      <c r="U24" s="56" t="s">
        <v>54</v>
      </c>
      <c r="V24" s="56" t="s">
        <v>24</v>
      </c>
      <c r="W24" s="56" t="s">
        <v>55</v>
      </c>
      <c r="X24" s="56" t="s">
        <v>384</v>
      </c>
      <c r="Y24" s="56" t="s">
        <v>40</v>
      </c>
      <c r="Z24" s="56" t="s">
        <v>24</v>
      </c>
      <c r="AA24" s="56" t="s">
        <v>57</v>
      </c>
      <c r="AB24" s="56" t="s">
        <v>58</v>
      </c>
    </row>
    <row r="25" spans="1:28" ht="96" x14ac:dyDescent="0.3">
      <c r="A25" s="56">
        <v>14</v>
      </c>
      <c r="B25" s="56" t="s">
        <v>523</v>
      </c>
      <c r="C25" s="182" t="s">
        <v>580</v>
      </c>
      <c r="D25" s="290" t="s">
        <v>1241</v>
      </c>
      <c r="E25" s="176" t="s">
        <v>1326</v>
      </c>
      <c r="F25" s="56" t="s">
        <v>29</v>
      </c>
      <c r="G25" s="60" t="s">
        <v>379</v>
      </c>
      <c r="H25" s="56" t="s">
        <v>269</v>
      </c>
      <c r="I25" s="56" t="s">
        <v>188</v>
      </c>
      <c r="J25" s="60"/>
      <c r="K25" s="87">
        <v>24</v>
      </c>
      <c r="L25" s="76" t="s">
        <v>378</v>
      </c>
      <c r="M25" s="56" t="s">
        <v>24</v>
      </c>
      <c r="N25" s="56"/>
      <c r="O25" s="56" t="s">
        <v>80</v>
      </c>
      <c r="P25" s="56"/>
      <c r="Q25" s="56"/>
      <c r="R25" s="56"/>
      <c r="S25" s="173"/>
      <c r="T25" s="56"/>
      <c r="U25" s="56"/>
      <c r="V25" s="56" t="s">
        <v>24</v>
      </c>
      <c r="W25" s="56"/>
      <c r="X25" s="56"/>
      <c r="Y25" s="56" t="s">
        <v>35</v>
      </c>
      <c r="Z25" s="56"/>
      <c r="AA25" s="56"/>
      <c r="AB25" s="56"/>
    </row>
    <row r="26" spans="1:28" ht="72" x14ac:dyDescent="0.3">
      <c r="A26" s="56">
        <v>15</v>
      </c>
      <c r="B26" s="56" t="s">
        <v>523</v>
      </c>
      <c r="C26" s="56" t="s">
        <v>581</v>
      </c>
      <c r="D26" s="195"/>
      <c r="E26" s="176"/>
      <c r="F26" s="56" t="s">
        <v>44</v>
      </c>
      <c r="G26" s="60" t="s">
        <v>557</v>
      </c>
      <c r="H26" s="56" t="s">
        <v>109</v>
      </c>
      <c r="I26" s="56" t="s">
        <v>28</v>
      </c>
      <c r="J26" s="60"/>
      <c r="K26" s="87">
        <v>25</v>
      </c>
      <c r="L26" s="76" t="s">
        <v>492</v>
      </c>
      <c r="M26" s="56" t="s">
        <v>24</v>
      </c>
      <c r="N26" s="56" t="s">
        <v>103</v>
      </c>
      <c r="O26" s="56" t="s">
        <v>80</v>
      </c>
      <c r="P26" s="56"/>
      <c r="Q26" s="56"/>
      <c r="R26" s="56"/>
      <c r="S26" s="56" t="s">
        <v>110</v>
      </c>
      <c r="T26" s="56" t="s">
        <v>111</v>
      </c>
      <c r="U26" s="56" t="s">
        <v>32</v>
      </c>
      <c r="V26" s="56" t="s">
        <v>24</v>
      </c>
      <c r="W26" s="56" t="s">
        <v>112</v>
      </c>
      <c r="X26" s="56" t="s">
        <v>46</v>
      </c>
      <c r="Y26" s="56" t="s">
        <v>113</v>
      </c>
      <c r="Z26" s="56" t="s">
        <v>24</v>
      </c>
      <c r="AA26" s="56" t="s">
        <v>57</v>
      </c>
      <c r="AB26" s="56" t="s">
        <v>114</v>
      </c>
    </row>
    <row r="27" spans="1:28" ht="60" x14ac:dyDescent="0.3">
      <c r="A27" s="56">
        <v>16</v>
      </c>
      <c r="B27" s="56" t="s">
        <v>523</v>
      </c>
      <c r="C27" s="173" t="s">
        <v>582</v>
      </c>
      <c r="D27" s="195"/>
      <c r="E27" s="176" t="s">
        <v>1251</v>
      </c>
      <c r="F27" s="56" t="s">
        <v>29</v>
      </c>
      <c r="G27" s="60" t="s">
        <v>557</v>
      </c>
      <c r="H27" s="56" t="s">
        <v>187</v>
      </c>
      <c r="I27" s="56" t="s">
        <v>188</v>
      </c>
      <c r="J27" s="60"/>
      <c r="K27" s="87">
        <v>26</v>
      </c>
      <c r="L27" s="76" t="s">
        <v>472</v>
      </c>
      <c r="M27" s="56" t="s">
        <v>24</v>
      </c>
      <c r="N27" s="56"/>
      <c r="O27" s="56" t="s">
        <v>80</v>
      </c>
      <c r="P27" s="56"/>
      <c r="Q27" s="56"/>
      <c r="R27" s="56"/>
      <c r="S27" s="56"/>
      <c r="T27" s="56"/>
      <c r="U27" s="56"/>
      <c r="V27" s="56" t="s">
        <v>24</v>
      </c>
      <c r="W27" s="56"/>
      <c r="X27" s="56"/>
      <c r="Y27" s="56" t="s">
        <v>35</v>
      </c>
      <c r="Z27" s="56"/>
      <c r="AA27" s="56"/>
      <c r="AB27" s="56"/>
    </row>
    <row r="28" spans="1:28" ht="48" x14ac:dyDescent="0.3">
      <c r="A28" s="374">
        <v>17</v>
      </c>
      <c r="B28" s="374" t="s">
        <v>523</v>
      </c>
      <c r="C28" s="374" t="s">
        <v>583</v>
      </c>
      <c r="D28" s="195"/>
      <c r="E28" s="176"/>
      <c r="F28" s="56" t="s">
        <v>61</v>
      </c>
      <c r="G28" s="60" t="s">
        <v>557</v>
      </c>
      <c r="H28" s="56" t="s">
        <v>120</v>
      </c>
      <c r="I28" s="56" t="s">
        <v>121</v>
      </c>
      <c r="J28" s="60"/>
      <c r="K28" s="87">
        <v>27</v>
      </c>
      <c r="L28" s="76" t="s">
        <v>497</v>
      </c>
      <c r="M28" s="56" t="s">
        <v>33</v>
      </c>
      <c r="N28" s="56" t="s">
        <v>122</v>
      </c>
      <c r="O28" s="56" t="s">
        <v>80</v>
      </c>
      <c r="P28" s="56"/>
      <c r="Q28" s="56"/>
      <c r="R28" s="56"/>
      <c r="S28" s="56" t="s">
        <v>123</v>
      </c>
      <c r="T28" s="56" t="s">
        <v>124</v>
      </c>
      <c r="U28" s="56" t="s">
        <v>32</v>
      </c>
      <c r="V28" s="56"/>
      <c r="W28" s="56"/>
      <c r="X28" s="56"/>
      <c r="Y28" s="56" t="s">
        <v>35</v>
      </c>
      <c r="Z28" s="56" t="s">
        <v>24</v>
      </c>
      <c r="AA28" s="56" t="s">
        <v>557</v>
      </c>
      <c r="AB28" s="56" t="s">
        <v>107</v>
      </c>
    </row>
    <row r="29" spans="1:28" ht="36" x14ac:dyDescent="0.3">
      <c r="A29" s="376"/>
      <c r="B29" s="376"/>
      <c r="C29" s="376"/>
      <c r="D29" s="195"/>
      <c r="E29" s="176"/>
      <c r="F29" s="56" t="s">
        <v>61</v>
      </c>
      <c r="G29" s="60" t="s">
        <v>557</v>
      </c>
      <c r="H29" s="56" t="s">
        <v>164</v>
      </c>
      <c r="I29" s="56" t="s">
        <v>28</v>
      </c>
      <c r="J29" s="60"/>
      <c r="K29" s="87">
        <v>28</v>
      </c>
      <c r="L29" s="76" t="s">
        <v>539</v>
      </c>
      <c r="M29" s="56" t="s">
        <v>33</v>
      </c>
      <c r="N29" s="56"/>
      <c r="O29" s="56" t="s">
        <v>80</v>
      </c>
      <c r="P29" s="56"/>
      <c r="Q29" s="56"/>
      <c r="R29" s="56"/>
      <c r="S29" s="56"/>
      <c r="T29" s="56"/>
      <c r="U29" s="56"/>
      <c r="V29" s="56" t="s">
        <v>31</v>
      </c>
      <c r="W29" s="56"/>
      <c r="X29" s="56"/>
      <c r="Y29" s="56" t="s">
        <v>35</v>
      </c>
      <c r="Z29" s="56"/>
      <c r="AA29" s="56"/>
      <c r="AB29" s="56"/>
    </row>
    <row r="30" spans="1:28" ht="36" x14ac:dyDescent="0.3">
      <c r="A30" s="56">
        <v>18</v>
      </c>
      <c r="B30" s="56" t="s">
        <v>523</v>
      </c>
      <c r="C30" s="56" t="s">
        <v>584</v>
      </c>
      <c r="D30" s="195"/>
      <c r="E30" s="176"/>
      <c r="F30" s="56" t="s">
        <v>485</v>
      </c>
      <c r="G30" s="60" t="s">
        <v>557</v>
      </c>
      <c r="H30" s="56" t="s">
        <v>126</v>
      </c>
      <c r="I30" s="56" t="s">
        <v>28</v>
      </c>
      <c r="J30" s="60"/>
      <c r="K30" s="87">
        <v>29</v>
      </c>
      <c r="L30" s="76" t="s">
        <v>499</v>
      </c>
      <c r="M30" s="56" t="s">
        <v>33</v>
      </c>
      <c r="N30" s="56"/>
      <c r="O30" s="56" t="s">
        <v>80</v>
      </c>
      <c r="P30" s="56"/>
      <c r="Q30" s="56"/>
      <c r="R30" s="56"/>
      <c r="S30" s="56" t="s">
        <v>558</v>
      </c>
      <c r="T30" s="56"/>
      <c r="U30" s="56"/>
      <c r="V30" s="56" t="s">
        <v>24</v>
      </c>
      <c r="W30" s="56" t="s">
        <v>127</v>
      </c>
      <c r="X30" s="56" t="s">
        <v>46</v>
      </c>
      <c r="Y30" s="56" t="s">
        <v>35</v>
      </c>
      <c r="Z30" s="56" t="s">
        <v>24</v>
      </c>
      <c r="AA30" s="56" t="s">
        <v>500</v>
      </c>
      <c r="AB30" s="56" t="s">
        <v>58</v>
      </c>
    </row>
    <row r="31" spans="1:28" ht="24" x14ac:dyDescent="0.3">
      <c r="A31" s="56">
        <v>19</v>
      </c>
      <c r="B31" s="56" t="s">
        <v>523</v>
      </c>
      <c r="C31" s="56" t="s">
        <v>585</v>
      </c>
      <c r="D31" s="195"/>
      <c r="E31" s="176"/>
      <c r="F31" s="56" t="s">
        <v>29</v>
      </c>
      <c r="G31" s="60" t="s">
        <v>379</v>
      </c>
      <c r="H31" s="56" t="s">
        <v>101</v>
      </c>
      <c r="I31" s="56" t="s">
        <v>28</v>
      </c>
      <c r="J31" s="60"/>
      <c r="K31" s="87">
        <v>30</v>
      </c>
      <c r="L31" s="76" t="s">
        <v>490</v>
      </c>
      <c r="M31" s="56" t="s">
        <v>33</v>
      </c>
      <c r="N31" s="56" t="s">
        <v>102</v>
      </c>
      <c r="O31" s="56" t="s">
        <v>80</v>
      </c>
      <c r="P31" s="56"/>
      <c r="Q31" s="56" t="s">
        <v>103</v>
      </c>
      <c r="R31" s="56"/>
      <c r="S31" s="56" t="s">
        <v>104</v>
      </c>
      <c r="T31" s="56"/>
      <c r="U31" s="56" t="s">
        <v>32</v>
      </c>
      <c r="V31" s="56" t="s">
        <v>24</v>
      </c>
      <c r="W31" s="56" t="s">
        <v>105</v>
      </c>
      <c r="X31" s="56" t="s">
        <v>384</v>
      </c>
      <c r="Y31" s="56" t="s">
        <v>56</v>
      </c>
      <c r="Z31" s="56" t="s">
        <v>24</v>
      </c>
      <c r="AA31" s="56" t="s">
        <v>57</v>
      </c>
      <c r="AB31" s="56" t="s">
        <v>106</v>
      </c>
    </row>
    <row r="32" spans="1:28" ht="24" x14ac:dyDescent="0.3">
      <c r="A32" s="377">
        <v>20</v>
      </c>
      <c r="B32" s="374" t="s">
        <v>523</v>
      </c>
      <c r="C32" s="371" t="s">
        <v>586</v>
      </c>
      <c r="D32" s="387" t="s">
        <v>1252</v>
      </c>
      <c r="E32" s="381" t="s">
        <v>1340</v>
      </c>
      <c r="F32" s="56" t="s">
        <v>29</v>
      </c>
      <c r="G32" s="60" t="s">
        <v>379</v>
      </c>
      <c r="H32" s="56" t="s">
        <v>237</v>
      </c>
      <c r="I32" s="56" t="s">
        <v>188</v>
      </c>
      <c r="J32" s="87">
        <v>1</v>
      </c>
      <c r="K32" s="87">
        <v>31</v>
      </c>
      <c r="L32" s="76" t="s">
        <v>424</v>
      </c>
      <c r="M32" s="56" t="s">
        <v>80</v>
      </c>
      <c r="N32" s="56"/>
      <c r="O32" s="56" t="s">
        <v>80</v>
      </c>
      <c r="P32" s="56"/>
      <c r="Q32" s="56"/>
      <c r="R32" s="56"/>
      <c r="S32" s="56"/>
      <c r="T32" s="56"/>
      <c r="U32" s="56"/>
      <c r="V32" s="56" t="s">
        <v>24</v>
      </c>
      <c r="W32" s="56" t="s">
        <v>369</v>
      </c>
      <c r="X32" s="56"/>
      <c r="Y32" s="56" t="s">
        <v>35</v>
      </c>
      <c r="Z32" s="56"/>
      <c r="AA32" s="56"/>
      <c r="AB32" s="56"/>
    </row>
    <row r="33" spans="1:28" ht="36" x14ac:dyDescent="0.3">
      <c r="A33" s="377"/>
      <c r="B33" s="375"/>
      <c r="C33" s="372"/>
      <c r="D33" s="388"/>
      <c r="E33" s="382"/>
      <c r="F33" s="56" t="s">
        <v>29</v>
      </c>
      <c r="G33" s="60" t="s">
        <v>379</v>
      </c>
      <c r="H33" s="56" t="s">
        <v>237</v>
      </c>
      <c r="I33" s="56" t="s">
        <v>188</v>
      </c>
      <c r="J33" s="87">
        <v>2</v>
      </c>
      <c r="K33" s="87">
        <v>32</v>
      </c>
      <c r="L33" s="76" t="s">
        <v>425</v>
      </c>
      <c r="M33" s="56" t="s">
        <v>80</v>
      </c>
      <c r="N33" s="56"/>
      <c r="O33" s="56" t="s">
        <v>80</v>
      </c>
      <c r="P33" s="56"/>
      <c r="Q33" s="56"/>
      <c r="R33" s="56"/>
      <c r="S33" s="56"/>
      <c r="T33" s="56"/>
      <c r="U33" s="56"/>
      <c r="V33" s="56" t="s">
        <v>24</v>
      </c>
      <c r="W33" s="56" t="s">
        <v>369</v>
      </c>
      <c r="X33" s="56"/>
      <c r="Y33" s="56" t="s">
        <v>35</v>
      </c>
      <c r="Z33" s="56"/>
      <c r="AA33" s="56"/>
      <c r="AB33" s="56"/>
    </row>
    <row r="34" spans="1:28" ht="24" x14ac:dyDescent="0.3">
      <c r="A34" s="377"/>
      <c r="B34" s="375"/>
      <c r="C34" s="372"/>
      <c r="D34" s="388"/>
      <c r="E34" s="382"/>
      <c r="F34" s="56" t="s">
        <v>29</v>
      </c>
      <c r="G34" s="60" t="s">
        <v>379</v>
      </c>
      <c r="H34" s="56" t="s">
        <v>237</v>
      </c>
      <c r="I34" s="56" t="s">
        <v>188</v>
      </c>
      <c r="J34" s="87">
        <v>3</v>
      </c>
      <c r="K34" s="87">
        <v>33</v>
      </c>
      <c r="L34" s="76" t="s">
        <v>426</v>
      </c>
      <c r="M34" s="56" t="s">
        <v>80</v>
      </c>
      <c r="N34" s="56"/>
      <c r="O34" s="56" t="s">
        <v>80</v>
      </c>
      <c r="P34" s="56"/>
      <c r="Q34" s="56"/>
      <c r="R34" s="56"/>
      <c r="S34" s="56"/>
      <c r="T34" s="56"/>
      <c r="U34" s="56"/>
      <c r="V34" s="56" t="s">
        <v>24</v>
      </c>
      <c r="W34" s="56" t="s">
        <v>369</v>
      </c>
      <c r="X34" s="56"/>
      <c r="Y34" s="56" t="s">
        <v>35</v>
      </c>
      <c r="Z34" s="56"/>
      <c r="AA34" s="56"/>
      <c r="AB34" s="56"/>
    </row>
    <row r="35" spans="1:28" ht="24" x14ac:dyDescent="0.3">
      <c r="A35" s="377"/>
      <c r="B35" s="375"/>
      <c r="C35" s="372"/>
      <c r="D35" s="388"/>
      <c r="E35" s="382"/>
      <c r="F35" s="56" t="s">
        <v>29</v>
      </c>
      <c r="G35" s="60" t="s">
        <v>379</v>
      </c>
      <c r="H35" s="56" t="s">
        <v>237</v>
      </c>
      <c r="I35" s="56" t="s">
        <v>188</v>
      </c>
      <c r="J35" s="87">
        <v>4</v>
      </c>
      <c r="K35" s="87">
        <v>34</v>
      </c>
      <c r="L35" s="76" t="s">
        <v>427</v>
      </c>
      <c r="M35" s="56" t="s">
        <v>80</v>
      </c>
      <c r="N35" s="56"/>
      <c r="O35" s="56" t="s">
        <v>80</v>
      </c>
      <c r="P35" s="56"/>
      <c r="Q35" s="56"/>
      <c r="R35" s="56"/>
      <c r="S35" s="56"/>
      <c r="T35" s="56"/>
      <c r="U35" s="56"/>
      <c r="V35" s="56" t="s">
        <v>24</v>
      </c>
      <c r="W35" s="56" t="s">
        <v>369</v>
      </c>
      <c r="X35" s="56"/>
      <c r="Y35" s="56" t="s">
        <v>35</v>
      </c>
      <c r="Z35" s="56"/>
      <c r="AA35" s="56"/>
      <c r="AB35" s="56"/>
    </row>
    <row r="36" spans="1:28" ht="24" x14ac:dyDescent="0.3">
      <c r="A36" s="377"/>
      <c r="B36" s="375"/>
      <c r="C36" s="372"/>
      <c r="D36" s="388"/>
      <c r="E36" s="382"/>
      <c r="F36" s="56" t="s">
        <v>29</v>
      </c>
      <c r="G36" s="60" t="s">
        <v>379</v>
      </c>
      <c r="H36" s="56" t="s">
        <v>237</v>
      </c>
      <c r="I36" s="56" t="s">
        <v>188</v>
      </c>
      <c r="J36" s="87">
        <v>5</v>
      </c>
      <c r="K36" s="87">
        <v>35</v>
      </c>
      <c r="L36" s="76" t="s">
        <v>428</v>
      </c>
      <c r="M36" s="56" t="s">
        <v>80</v>
      </c>
      <c r="N36" s="56"/>
      <c r="O36" s="56" t="s">
        <v>80</v>
      </c>
      <c r="P36" s="56"/>
      <c r="Q36" s="56"/>
      <c r="R36" s="56"/>
      <c r="S36" s="56"/>
      <c r="T36" s="56"/>
      <c r="U36" s="56"/>
      <c r="V36" s="56" t="s">
        <v>24</v>
      </c>
      <c r="W36" s="56" t="s">
        <v>369</v>
      </c>
      <c r="X36" s="56"/>
      <c r="Y36" s="56" t="s">
        <v>35</v>
      </c>
      <c r="Z36" s="56"/>
      <c r="AA36" s="56"/>
      <c r="AB36" s="56"/>
    </row>
    <row r="37" spans="1:28" ht="24" x14ac:dyDescent="0.3">
      <c r="A37" s="377"/>
      <c r="B37" s="375"/>
      <c r="C37" s="372"/>
      <c r="D37" s="388"/>
      <c r="E37" s="382"/>
      <c r="F37" s="56" t="s">
        <v>29</v>
      </c>
      <c r="G37" s="60" t="s">
        <v>379</v>
      </c>
      <c r="H37" s="56" t="s">
        <v>237</v>
      </c>
      <c r="I37" s="56" t="s">
        <v>188</v>
      </c>
      <c r="J37" s="87">
        <v>6</v>
      </c>
      <c r="K37" s="87">
        <v>36</v>
      </c>
      <c r="L37" s="76" t="s">
        <v>429</v>
      </c>
      <c r="M37" s="56" t="s">
        <v>80</v>
      </c>
      <c r="N37" s="56"/>
      <c r="O37" s="56" t="s">
        <v>80</v>
      </c>
      <c r="P37" s="56"/>
      <c r="Q37" s="56"/>
      <c r="R37" s="56"/>
      <c r="S37" s="56"/>
      <c r="T37" s="56"/>
      <c r="U37" s="56"/>
      <c r="V37" s="56" t="s">
        <v>24</v>
      </c>
      <c r="W37" s="56" t="s">
        <v>369</v>
      </c>
      <c r="X37" s="56"/>
      <c r="Y37" s="56" t="s">
        <v>35</v>
      </c>
      <c r="Z37" s="56"/>
      <c r="AA37" s="56"/>
      <c r="AB37" s="56"/>
    </row>
    <row r="38" spans="1:28" ht="24" x14ac:dyDescent="0.3">
      <c r="A38" s="377"/>
      <c r="B38" s="375"/>
      <c r="C38" s="372"/>
      <c r="D38" s="388"/>
      <c r="E38" s="382"/>
      <c r="F38" s="56" t="s">
        <v>29</v>
      </c>
      <c r="G38" s="60" t="s">
        <v>379</v>
      </c>
      <c r="H38" s="56" t="s">
        <v>237</v>
      </c>
      <c r="I38" s="56" t="s">
        <v>188</v>
      </c>
      <c r="J38" s="87">
        <v>7</v>
      </c>
      <c r="K38" s="87">
        <v>37</v>
      </c>
      <c r="L38" s="76" t="s">
        <v>430</v>
      </c>
      <c r="M38" s="56" t="s">
        <v>80</v>
      </c>
      <c r="N38" s="56"/>
      <c r="O38" s="56" t="s">
        <v>80</v>
      </c>
      <c r="P38" s="56"/>
      <c r="Q38" s="56"/>
      <c r="R38" s="56"/>
      <c r="S38" s="56"/>
      <c r="T38" s="56"/>
      <c r="U38" s="56"/>
      <c r="V38" s="56" t="s">
        <v>24</v>
      </c>
      <c r="W38" s="56" t="s">
        <v>369</v>
      </c>
      <c r="X38" s="56"/>
      <c r="Y38" s="56" t="s">
        <v>35</v>
      </c>
      <c r="Z38" s="56"/>
      <c r="AA38" s="56"/>
      <c r="AB38" s="56"/>
    </row>
    <row r="39" spans="1:28" ht="36" x14ac:dyDescent="0.3">
      <c r="A39" s="377"/>
      <c r="B39" s="375"/>
      <c r="C39" s="372"/>
      <c r="D39" s="388"/>
      <c r="E39" s="382"/>
      <c r="F39" s="56" t="s">
        <v>29</v>
      </c>
      <c r="G39" s="60" t="s">
        <v>379</v>
      </c>
      <c r="H39" s="56" t="s">
        <v>237</v>
      </c>
      <c r="I39" s="56" t="s">
        <v>188</v>
      </c>
      <c r="J39" s="87">
        <v>8</v>
      </c>
      <c r="K39" s="87">
        <v>38</v>
      </c>
      <c r="L39" s="76" t="s">
        <v>431</v>
      </c>
      <c r="M39" s="56" t="s">
        <v>80</v>
      </c>
      <c r="N39" s="56"/>
      <c r="O39" s="56" t="s">
        <v>80</v>
      </c>
      <c r="P39" s="56"/>
      <c r="Q39" s="56"/>
      <c r="R39" s="56"/>
      <c r="S39" s="56"/>
      <c r="T39" s="56"/>
      <c r="U39" s="56"/>
      <c r="V39" s="56" t="s">
        <v>24</v>
      </c>
      <c r="W39" s="56" t="s">
        <v>369</v>
      </c>
      <c r="X39" s="56"/>
      <c r="Y39" s="56" t="s">
        <v>35</v>
      </c>
      <c r="Z39" s="56"/>
      <c r="AA39" s="56"/>
      <c r="AB39" s="56"/>
    </row>
    <row r="40" spans="1:28" ht="36" x14ac:dyDescent="0.3">
      <c r="A40" s="377"/>
      <c r="B40" s="375"/>
      <c r="C40" s="372"/>
      <c r="D40" s="388"/>
      <c r="E40" s="382"/>
      <c r="F40" s="56" t="s">
        <v>29</v>
      </c>
      <c r="G40" s="60" t="s">
        <v>379</v>
      </c>
      <c r="H40" s="56" t="s">
        <v>237</v>
      </c>
      <c r="I40" s="56" t="s">
        <v>188</v>
      </c>
      <c r="J40" s="87">
        <v>9</v>
      </c>
      <c r="K40" s="87">
        <v>39</v>
      </c>
      <c r="L40" s="76" t="s">
        <v>535</v>
      </c>
      <c r="M40" s="56" t="s">
        <v>80</v>
      </c>
      <c r="N40" s="56"/>
      <c r="O40" s="56" t="s">
        <v>80</v>
      </c>
      <c r="P40" s="56"/>
      <c r="Q40" s="56"/>
      <c r="R40" s="56"/>
      <c r="S40" s="56"/>
      <c r="T40" s="56"/>
      <c r="U40" s="56"/>
      <c r="V40" s="56" t="s">
        <v>24</v>
      </c>
      <c r="W40" s="56" t="s">
        <v>369</v>
      </c>
      <c r="X40" s="56"/>
      <c r="Y40" s="56" t="s">
        <v>35</v>
      </c>
      <c r="Z40" s="56"/>
      <c r="AA40" s="56"/>
      <c r="AB40" s="56"/>
    </row>
    <row r="41" spans="1:28" ht="24" x14ac:dyDescent="0.3">
      <c r="A41" s="377"/>
      <c r="B41" s="375"/>
      <c r="C41" s="372"/>
      <c r="D41" s="388"/>
      <c r="E41" s="382"/>
      <c r="F41" s="56" t="s">
        <v>29</v>
      </c>
      <c r="G41" s="60" t="s">
        <v>379</v>
      </c>
      <c r="H41" s="56" t="s">
        <v>237</v>
      </c>
      <c r="I41" s="56" t="s">
        <v>188</v>
      </c>
      <c r="J41" s="87">
        <v>10</v>
      </c>
      <c r="K41" s="87">
        <v>40</v>
      </c>
      <c r="L41" s="76" t="s">
        <v>432</v>
      </c>
      <c r="M41" s="56" t="s">
        <v>80</v>
      </c>
      <c r="N41" s="56"/>
      <c r="O41" s="56" t="s">
        <v>80</v>
      </c>
      <c r="P41" s="56"/>
      <c r="Q41" s="56"/>
      <c r="R41" s="56"/>
      <c r="S41" s="56"/>
      <c r="T41" s="56"/>
      <c r="U41" s="56"/>
      <c r="V41" s="56" t="s">
        <v>24</v>
      </c>
      <c r="W41" s="56" t="s">
        <v>369</v>
      </c>
      <c r="X41" s="56"/>
      <c r="Y41" s="56" t="s">
        <v>35</v>
      </c>
      <c r="Z41" s="56"/>
      <c r="AA41" s="56"/>
      <c r="AB41" s="56"/>
    </row>
    <row r="42" spans="1:28" ht="24" x14ac:dyDescent="0.3">
      <c r="A42" s="377"/>
      <c r="B42" s="375"/>
      <c r="C42" s="372"/>
      <c r="D42" s="388"/>
      <c r="E42" s="382"/>
      <c r="F42" s="56" t="s">
        <v>29</v>
      </c>
      <c r="G42" s="60" t="s">
        <v>379</v>
      </c>
      <c r="H42" s="56" t="s">
        <v>237</v>
      </c>
      <c r="I42" s="56" t="s">
        <v>188</v>
      </c>
      <c r="J42" s="87">
        <v>11</v>
      </c>
      <c r="K42" s="87">
        <v>41</v>
      </c>
      <c r="L42" s="76" t="s">
        <v>433</v>
      </c>
      <c r="M42" s="56" t="s">
        <v>80</v>
      </c>
      <c r="N42" s="56"/>
      <c r="O42" s="56" t="s">
        <v>80</v>
      </c>
      <c r="P42" s="56"/>
      <c r="Q42" s="56"/>
      <c r="R42" s="56"/>
      <c r="S42" s="56"/>
      <c r="T42" s="56"/>
      <c r="U42" s="56"/>
      <c r="V42" s="56" t="s">
        <v>24</v>
      </c>
      <c r="W42" s="56" t="s">
        <v>369</v>
      </c>
      <c r="X42" s="56"/>
      <c r="Y42" s="56" t="s">
        <v>35</v>
      </c>
      <c r="Z42" s="56"/>
      <c r="AA42" s="56"/>
      <c r="AB42" s="56"/>
    </row>
    <row r="43" spans="1:28" ht="24" x14ac:dyDescent="0.3">
      <c r="A43" s="377"/>
      <c r="B43" s="376"/>
      <c r="C43" s="373"/>
      <c r="D43" s="389"/>
      <c r="E43" s="383"/>
      <c r="F43" s="56" t="s">
        <v>29</v>
      </c>
      <c r="G43" s="60" t="s">
        <v>379</v>
      </c>
      <c r="H43" s="56" t="s">
        <v>237</v>
      </c>
      <c r="I43" s="56" t="s">
        <v>188</v>
      </c>
      <c r="J43" s="87">
        <v>12</v>
      </c>
      <c r="K43" s="87">
        <v>42</v>
      </c>
      <c r="L43" s="76" t="s">
        <v>430</v>
      </c>
      <c r="M43" s="56" t="s">
        <v>80</v>
      </c>
      <c r="N43" s="56"/>
      <c r="O43" s="56" t="s">
        <v>80</v>
      </c>
      <c r="P43" s="56"/>
      <c r="Q43" s="56"/>
      <c r="R43" s="56"/>
      <c r="S43" s="56"/>
      <c r="T43" s="56"/>
      <c r="U43" s="56"/>
      <c r="V43" s="56" t="s">
        <v>24</v>
      </c>
      <c r="W43" s="56" t="s">
        <v>369</v>
      </c>
      <c r="X43" s="56"/>
      <c r="Y43" s="56" t="s">
        <v>35</v>
      </c>
      <c r="Z43" s="56"/>
      <c r="AA43" s="56"/>
      <c r="AB43" s="56"/>
    </row>
    <row r="44" spans="1:28" ht="120" x14ac:dyDescent="0.3">
      <c r="A44" s="56">
        <v>21</v>
      </c>
      <c r="B44" s="56" t="s">
        <v>524</v>
      </c>
      <c r="C44" s="56" t="s">
        <v>587</v>
      </c>
      <c r="D44" s="195"/>
      <c r="E44" s="176"/>
      <c r="F44" s="56" t="s">
        <v>61</v>
      </c>
      <c r="G44" s="60" t="s">
        <v>379</v>
      </c>
      <c r="H44" s="56" t="s">
        <v>52</v>
      </c>
      <c r="I44" s="56" t="s">
        <v>28</v>
      </c>
      <c r="J44" s="60"/>
      <c r="K44" s="87">
        <v>43</v>
      </c>
      <c r="L44" s="76" t="s">
        <v>488</v>
      </c>
      <c r="M44" s="56" t="s">
        <v>33</v>
      </c>
      <c r="N44" s="56" t="s">
        <v>93</v>
      </c>
      <c r="O44" s="56" t="s">
        <v>80</v>
      </c>
      <c r="P44" s="56"/>
      <c r="Q44" s="56" t="s">
        <v>81</v>
      </c>
      <c r="R44" s="56"/>
      <c r="S44" s="56" t="s">
        <v>588</v>
      </c>
      <c r="T44" s="56"/>
      <c r="U44" s="56"/>
      <c r="V44" s="56" t="s">
        <v>24</v>
      </c>
      <c r="W44" s="56" t="s">
        <v>82</v>
      </c>
      <c r="X44" s="56">
        <v>117</v>
      </c>
      <c r="Y44" s="56" t="s">
        <v>56</v>
      </c>
      <c r="Z44" s="56" t="s">
        <v>24</v>
      </c>
      <c r="AA44" s="56" t="s">
        <v>589</v>
      </c>
      <c r="AB44" s="56" t="s">
        <v>94</v>
      </c>
    </row>
    <row r="45" spans="1:28" ht="24" x14ac:dyDescent="0.3">
      <c r="A45" s="56">
        <v>22</v>
      </c>
      <c r="B45" s="56" t="s">
        <v>524</v>
      </c>
      <c r="C45" s="56" t="s">
        <v>590</v>
      </c>
      <c r="D45" s="195"/>
      <c r="E45" s="176"/>
      <c r="F45" s="56" t="s">
        <v>29</v>
      </c>
      <c r="G45" s="60" t="s">
        <v>379</v>
      </c>
      <c r="H45" s="56" t="s">
        <v>274</v>
      </c>
      <c r="I45" s="56" t="s">
        <v>28</v>
      </c>
      <c r="J45" s="60"/>
      <c r="K45" s="87">
        <v>44</v>
      </c>
      <c r="L45" s="76" t="s">
        <v>388</v>
      </c>
      <c r="M45" s="56" t="s">
        <v>24</v>
      </c>
      <c r="N45" s="56"/>
      <c r="O45" s="56" t="s">
        <v>80</v>
      </c>
      <c r="P45" s="56"/>
      <c r="Q45" s="56"/>
      <c r="R45" s="56"/>
      <c r="S45" s="56" t="s">
        <v>558</v>
      </c>
      <c r="T45" s="56" t="s">
        <v>591</v>
      </c>
      <c r="U45" s="56"/>
      <c r="V45" s="56" t="s">
        <v>24</v>
      </c>
      <c r="W45" s="56"/>
      <c r="X45" s="56"/>
      <c r="Y45" s="56" t="s">
        <v>35</v>
      </c>
      <c r="Z45" s="56"/>
      <c r="AA45" s="56"/>
      <c r="AB45" s="56"/>
    </row>
    <row r="46" spans="1:28" ht="66.75" customHeight="1" x14ac:dyDescent="0.3">
      <c r="A46" s="377">
        <v>23</v>
      </c>
      <c r="B46" s="374" t="s">
        <v>523</v>
      </c>
      <c r="C46" s="378" t="s">
        <v>592</v>
      </c>
      <c r="D46" s="387" t="s">
        <v>1261</v>
      </c>
      <c r="E46" s="381" t="s">
        <v>1259</v>
      </c>
      <c r="F46" s="56" t="s">
        <v>61</v>
      </c>
      <c r="G46" s="60" t="s">
        <v>379</v>
      </c>
      <c r="H46" s="56" t="s">
        <v>221</v>
      </c>
      <c r="I46" s="56" t="s">
        <v>188</v>
      </c>
      <c r="J46" s="87">
        <v>1</v>
      </c>
      <c r="K46" s="87">
        <v>45</v>
      </c>
      <c r="L46" s="76" t="s">
        <v>394</v>
      </c>
      <c r="M46" s="56" t="s">
        <v>24</v>
      </c>
      <c r="N46" s="56"/>
      <c r="O46" s="83" t="s">
        <v>80</v>
      </c>
      <c r="P46" s="56"/>
      <c r="Q46" s="56"/>
      <c r="R46" s="56"/>
      <c r="S46" s="56" t="s">
        <v>222</v>
      </c>
      <c r="T46" s="56" t="s">
        <v>223</v>
      </c>
      <c r="U46" s="56" t="s">
        <v>195</v>
      </c>
      <c r="V46" s="56"/>
      <c r="W46" s="56"/>
      <c r="X46" s="56"/>
      <c r="Y46" s="56" t="s">
        <v>113</v>
      </c>
      <c r="Z46" s="56"/>
      <c r="AA46" s="56" t="s">
        <v>593</v>
      </c>
      <c r="AB46" s="56" t="s">
        <v>224</v>
      </c>
    </row>
    <row r="47" spans="1:28" ht="66.75" customHeight="1" x14ac:dyDescent="0.3">
      <c r="A47" s="377"/>
      <c r="B47" s="375"/>
      <c r="C47" s="379"/>
      <c r="D47" s="388"/>
      <c r="E47" s="382"/>
      <c r="F47" s="56" t="s">
        <v>61</v>
      </c>
      <c r="G47" s="60" t="s">
        <v>379</v>
      </c>
      <c r="H47" s="56" t="s">
        <v>221</v>
      </c>
      <c r="I47" s="56" t="s">
        <v>188</v>
      </c>
      <c r="J47" s="87">
        <v>2</v>
      </c>
      <c r="K47" s="87">
        <v>46</v>
      </c>
      <c r="L47" s="76" t="s">
        <v>395</v>
      </c>
      <c r="M47" s="56" t="s">
        <v>24</v>
      </c>
      <c r="N47" s="56"/>
      <c r="O47" s="56" t="s">
        <v>33</v>
      </c>
      <c r="P47" s="56" t="s">
        <v>225</v>
      </c>
      <c r="Q47" s="56"/>
      <c r="R47" s="56" t="s">
        <v>226</v>
      </c>
      <c r="S47" s="56" t="s">
        <v>222</v>
      </c>
      <c r="T47" s="56" t="s">
        <v>227</v>
      </c>
      <c r="U47" s="56" t="s">
        <v>195</v>
      </c>
      <c r="V47" s="56"/>
      <c r="W47" s="56"/>
      <c r="X47" s="56"/>
      <c r="Y47" s="56" t="s">
        <v>35</v>
      </c>
      <c r="Z47" s="56"/>
      <c r="AA47" s="56" t="s">
        <v>593</v>
      </c>
      <c r="AB47" s="56" t="s">
        <v>224</v>
      </c>
    </row>
    <row r="48" spans="1:28" ht="66.75" customHeight="1" x14ac:dyDescent="0.3">
      <c r="A48" s="377"/>
      <c r="B48" s="376"/>
      <c r="C48" s="380"/>
      <c r="D48" s="389"/>
      <c r="E48" s="383"/>
      <c r="F48" s="56" t="s">
        <v>44</v>
      </c>
      <c r="G48" s="60" t="s">
        <v>379</v>
      </c>
      <c r="H48" s="56" t="s">
        <v>228</v>
      </c>
      <c r="I48" s="56"/>
      <c r="J48" s="60">
        <v>3</v>
      </c>
      <c r="K48" s="87">
        <v>47</v>
      </c>
      <c r="L48" s="76" t="s">
        <v>396</v>
      </c>
      <c r="M48" s="56" t="s">
        <v>24</v>
      </c>
      <c r="N48" s="56"/>
      <c r="O48" s="83" t="s">
        <v>31</v>
      </c>
      <c r="P48" s="56"/>
      <c r="Q48" s="56"/>
      <c r="R48" s="56"/>
      <c r="S48" s="56" t="s">
        <v>558</v>
      </c>
      <c r="T48" s="56"/>
      <c r="U48" s="56"/>
      <c r="V48" s="56"/>
      <c r="W48" s="56"/>
      <c r="X48" s="56"/>
      <c r="Y48" s="56" t="s">
        <v>35</v>
      </c>
      <c r="Z48" s="56"/>
      <c r="AA48" s="56"/>
      <c r="AB48" s="56"/>
    </row>
    <row r="49" spans="1:28" ht="60" x14ac:dyDescent="0.3">
      <c r="A49" s="56">
        <v>24</v>
      </c>
      <c r="B49" s="56" t="s">
        <v>523</v>
      </c>
      <c r="C49" s="56" t="s">
        <v>595</v>
      </c>
      <c r="D49" s="195"/>
      <c r="E49" s="176"/>
      <c r="F49" s="56" t="s">
        <v>96</v>
      </c>
      <c r="G49" s="60" t="s">
        <v>379</v>
      </c>
      <c r="H49" s="56" t="s">
        <v>63</v>
      </c>
      <c r="I49" s="56" t="s">
        <v>48</v>
      </c>
      <c r="J49" s="60"/>
      <c r="K49" s="87">
        <v>48</v>
      </c>
      <c r="L49" s="76" t="s">
        <v>496</v>
      </c>
      <c r="M49" s="56" t="s">
        <v>33</v>
      </c>
      <c r="N49" s="56" t="s">
        <v>80</v>
      </c>
      <c r="O49" s="56" t="s">
        <v>80</v>
      </c>
      <c r="P49" s="56"/>
      <c r="Q49" s="56"/>
      <c r="R49" s="56"/>
      <c r="S49" s="56" t="s">
        <v>53</v>
      </c>
      <c r="T49" s="56"/>
      <c r="U49" s="56" t="s">
        <v>32</v>
      </c>
      <c r="V49" s="56"/>
      <c r="W49" s="56"/>
      <c r="X49" s="56"/>
      <c r="Y49" s="56" t="s">
        <v>35</v>
      </c>
      <c r="Z49" s="56" t="s">
        <v>24</v>
      </c>
      <c r="AA49" s="56" t="s">
        <v>557</v>
      </c>
      <c r="AB49" s="56" t="s">
        <v>119</v>
      </c>
    </row>
    <row r="50" spans="1:28" ht="48" x14ac:dyDescent="0.3">
      <c r="A50" s="56">
        <v>25</v>
      </c>
      <c r="B50" s="56" t="s">
        <v>524</v>
      </c>
      <c r="C50" s="56" t="s">
        <v>596</v>
      </c>
      <c r="D50" s="195"/>
      <c r="E50" s="176"/>
      <c r="F50" s="56" t="s">
        <v>44</v>
      </c>
      <c r="G50" s="60" t="s">
        <v>557</v>
      </c>
      <c r="H50" s="56" t="s">
        <v>43</v>
      </c>
      <c r="I50" s="56" t="s">
        <v>28</v>
      </c>
      <c r="J50" s="60"/>
      <c r="K50" s="87">
        <v>49</v>
      </c>
      <c r="L50" s="76" t="s">
        <v>475</v>
      </c>
      <c r="M50" s="56" t="s">
        <v>24</v>
      </c>
      <c r="N50" s="56"/>
      <c r="O50" s="56" t="s">
        <v>31</v>
      </c>
      <c r="P50" s="56"/>
      <c r="Q50" s="56"/>
      <c r="R50" s="56"/>
      <c r="S50" s="56"/>
      <c r="T50" s="56"/>
      <c r="U50" s="56"/>
      <c r="V50" s="56" t="s">
        <v>24</v>
      </c>
      <c r="W50" s="56" t="s">
        <v>45</v>
      </c>
      <c r="X50" s="56" t="s">
        <v>46</v>
      </c>
      <c r="Y50" s="56" t="s">
        <v>35</v>
      </c>
      <c r="Z50" s="56" t="s">
        <v>24</v>
      </c>
      <c r="AA50" s="56" t="s">
        <v>41</v>
      </c>
      <c r="AB50" s="56" t="s">
        <v>47</v>
      </c>
    </row>
    <row r="51" spans="1:28" ht="48" x14ac:dyDescent="0.3">
      <c r="A51" s="56">
        <v>26</v>
      </c>
      <c r="B51" s="56" t="s">
        <v>524</v>
      </c>
      <c r="C51" s="56" t="s">
        <v>597</v>
      </c>
      <c r="D51" s="195"/>
      <c r="E51" s="176"/>
      <c r="F51" s="56" t="s">
        <v>29</v>
      </c>
      <c r="G51" s="60" t="s">
        <v>379</v>
      </c>
      <c r="H51" s="56" t="s">
        <v>192</v>
      </c>
      <c r="I51" s="56" t="s">
        <v>28</v>
      </c>
      <c r="J51" s="60"/>
      <c r="K51" s="87">
        <v>50</v>
      </c>
      <c r="L51" s="76" t="s">
        <v>386</v>
      </c>
      <c r="M51" s="56" t="s">
        <v>24</v>
      </c>
      <c r="N51" s="56"/>
      <c r="O51" s="56" t="s">
        <v>80</v>
      </c>
      <c r="P51" s="56"/>
      <c r="Q51" s="56"/>
      <c r="R51" s="56"/>
      <c r="S51" s="56" t="s">
        <v>598</v>
      </c>
      <c r="T51" s="56"/>
      <c r="U51" s="56"/>
      <c r="V51" s="56" t="s">
        <v>24</v>
      </c>
      <c r="W51" s="56"/>
      <c r="X51" s="56"/>
      <c r="Y51" s="56" t="s">
        <v>35</v>
      </c>
      <c r="Z51" s="56" t="s">
        <v>24</v>
      </c>
      <c r="AA51" s="56" t="s">
        <v>57</v>
      </c>
      <c r="AB51" s="56" t="s">
        <v>193</v>
      </c>
    </row>
    <row r="52" spans="1:28" ht="36" x14ac:dyDescent="0.3">
      <c r="A52" s="56">
        <v>27</v>
      </c>
      <c r="B52" s="56" t="s">
        <v>523</v>
      </c>
      <c r="C52" s="56" t="s">
        <v>599</v>
      </c>
      <c r="D52" s="195"/>
      <c r="E52" s="176"/>
      <c r="F52" s="56" t="s">
        <v>29</v>
      </c>
      <c r="G52" s="60" t="s">
        <v>379</v>
      </c>
      <c r="H52" s="56" t="s">
        <v>252</v>
      </c>
      <c r="I52" s="56" t="s">
        <v>28</v>
      </c>
      <c r="J52" s="60"/>
      <c r="K52" s="87">
        <v>51</v>
      </c>
      <c r="L52" s="76" t="s">
        <v>411</v>
      </c>
      <c r="M52" s="56" t="s">
        <v>24</v>
      </c>
      <c r="N52" s="56" t="s">
        <v>253</v>
      </c>
      <c r="O52" s="56" t="s">
        <v>80</v>
      </c>
      <c r="P52" s="56"/>
      <c r="Q52" s="56"/>
      <c r="R52" s="56"/>
      <c r="S52" s="56" t="s">
        <v>222</v>
      </c>
      <c r="T52" s="56" t="s">
        <v>82</v>
      </c>
      <c r="U52" s="56" t="s">
        <v>54</v>
      </c>
      <c r="V52" s="56" t="s">
        <v>24</v>
      </c>
      <c r="W52" s="56" t="s">
        <v>254</v>
      </c>
      <c r="X52" s="56" t="s">
        <v>46</v>
      </c>
      <c r="Y52" s="56" t="s">
        <v>35</v>
      </c>
      <c r="Z52" s="56"/>
      <c r="AA52" s="56"/>
      <c r="AB52" s="56"/>
    </row>
    <row r="53" spans="1:28" ht="84" x14ac:dyDescent="0.3">
      <c r="A53" s="56">
        <v>28</v>
      </c>
      <c r="B53" s="56" t="s">
        <v>524</v>
      </c>
      <c r="C53" s="56" t="s">
        <v>600</v>
      </c>
      <c r="D53" s="195"/>
      <c r="E53" s="176"/>
      <c r="F53" s="56" t="s">
        <v>61</v>
      </c>
      <c r="G53" s="60" t="s">
        <v>379</v>
      </c>
      <c r="H53" s="56" t="s">
        <v>271</v>
      </c>
      <c r="I53" s="56" t="s">
        <v>28</v>
      </c>
      <c r="J53" s="60"/>
      <c r="K53" s="87">
        <v>52</v>
      </c>
      <c r="L53" s="76" t="s">
        <v>532</v>
      </c>
      <c r="M53" s="56"/>
      <c r="N53" s="56"/>
      <c r="O53" s="56" t="s">
        <v>80</v>
      </c>
      <c r="P53" s="56"/>
      <c r="Q53" s="56"/>
      <c r="R53" s="56"/>
      <c r="S53" s="56"/>
      <c r="T53" s="56"/>
      <c r="U53" s="56"/>
      <c r="V53" s="56"/>
      <c r="W53" s="56"/>
      <c r="X53" s="56"/>
      <c r="Y53" s="56" t="s">
        <v>35</v>
      </c>
      <c r="Z53" s="56"/>
      <c r="AA53" s="56"/>
      <c r="AB53" s="56"/>
    </row>
    <row r="54" spans="1:28" ht="60" x14ac:dyDescent="0.3">
      <c r="A54" s="56">
        <v>29</v>
      </c>
      <c r="B54" s="56" t="s">
        <v>524</v>
      </c>
      <c r="C54" s="56" t="s">
        <v>601</v>
      </c>
      <c r="D54" s="195"/>
      <c r="E54" s="176"/>
      <c r="F54" s="56" t="s">
        <v>29</v>
      </c>
      <c r="G54" s="60" t="s">
        <v>379</v>
      </c>
      <c r="H54" s="56" t="s">
        <v>93</v>
      </c>
      <c r="I54" s="56" t="s">
        <v>28</v>
      </c>
      <c r="J54" s="60"/>
      <c r="K54" s="87">
        <v>53</v>
      </c>
      <c r="L54" s="76" t="s">
        <v>491</v>
      </c>
      <c r="M54" s="56" t="s">
        <v>33</v>
      </c>
      <c r="N54" s="56" t="s">
        <v>80</v>
      </c>
      <c r="O54" s="56" t="s">
        <v>80</v>
      </c>
      <c r="P54" s="56"/>
      <c r="Q54" s="56"/>
      <c r="R54" s="56"/>
      <c r="S54" s="56" t="s">
        <v>588</v>
      </c>
      <c r="T54" s="56"/>
      <c r="U54" s="56"/>
      <c r="V54" s="56" t="s">
        <v>24</v>
      </c>
      <c r="W54" s="56" t="s">
        <v>95</v>
      </c>
      <c r="X54" s="56" t="s">
        <v>384</v>
      </c>
      <c r="Y54" s="56" t="s">
        <v>35</v>
      </c>
      <c r="Z54" s="56" t="s">
        <v>108</v>
      </c>
      <c r="AA54" s="56"/>
      <c r="AB54" s="56"/>
    </row>
    <row r="55" spans="1:28" ht="60" x14ac:dyDescent="0.3">
      <c r="A55" s="56">
        <v>30</v>
      </c>
      <c r="B55" s="56" t="s">
        <v>523</v>
      </c>
      <c r="C55" s="56" t="s">
        <v>602</v>
      </c>
      <c r="D55" s="195"/>
      <c r="E55" s="176"/>
      <c r="F55" s="56" t="s">
        <v>29</v>
      </c>
      <c r="G55" s="60" t="s">
        <v>557</v>
      </c>
      <c r="H55" s="56" t="s">
        <v>143</v>
      </c>
      <c r="I55" s="56" t="s">
        <v>28</v>
      </c>
      <c r="J55" s="60"/>
      <c r="K55" s="87">
        <v>54</v>
      </c>
      <c r="L55" s="76" t="s">
        <v>506</v>
      </c>
      <c r="M55" s="56" t="s">
        <v>33</v>
      </c>
      <c r="N55" s="56" t="s">
        <v>80</v>
      </c>
      <c r="O55" s="56" t="s">
        <v>80</v>
      </c>
      <c r="P55" s="56"/>
      <c r="Q55" s="56"/>
      <c r="R55" s="56"/>
      <c r="S55" s="56" t="s">
        <v>104</v>
      </c>
      <c r="T55" s="56"/>
      <c r="U55" s="56" t="s">
        <v>32</v>
      </c>
      <c r="V55" s="56" t="s">
        <v>24</v>
      </c>
      <c r="W55" s="56" t="s">
        <v>144</v>
      </c>
      <c r="X55" s="56">
        <v>117</v>
      </c>
      <c r="Y55" s="56" t="s">
        <v>35</v>
      </c>
      <c r="Z55" s="56" t="s">
        <v>24</v>
      </c>
      <c r="AA55" s="56" t="s">
        <v>57</v>
      </c>
      <c r="AB55" s="56" t="s">
        <v>145</v>
      </c>
    </row>
    <row r="56" spans="1:28" ht="24" x14ac:dyDescent="0.3">
      <c r="A56" s="56">
        <v>31</v>
      </c>
      <c r="B56" s="56" t="s">
        <v>523</v>
      </c>
      <c r="C56" s="56" t="s">
        <v>603</v>
      </c>
      <c r="D56" s="195"/>
      <c r="E56" s="176"/>
      <c r="F56" s="56" t="s">
        <v>29</v>
      </c>
      <c r="G56" s="60" t="s">
        <v>379</v>
      </c>
      <c r="H56" s="56" t="s">
        <v>267</v>
      </c>
      <c r="I56" s="56" t="s">
        <v>315</v>
      </c>
      <c r="J56" s="60"/>
      <c r="K56" s="87">
        <v>55</v>
      </c>
      <c r="L56" s="76"/>
      <c r="M56" s="56"/>
      <c r="N56" s="56"/>
      <c r="O56" s="56" t="s">
        <v>80</v>
      </c>
      <c r="P56" s="56"/>
      <c r="Q56" s="56" t="s">
        <v>270</v>
      </c>
      <c r="R56" s="56"/>
      <c r="S56" s="56"/>
      <c r="T56" s="56"/>
      <c r="U56" s="56"/>
      <c r="V56" s="56" t="s">
        <v>24</v>
      </c>
      <c r="W56" s="56" t="s">
        <v>604</v>
      </c>
      <c r="X56" s="56" t="s">
        <v>393</v>
      </c>
      <c r="Y56" s="56" t="s">
        <v>113</v>
      </c>
      <c r="Z56" s="56"/>
      <c r="AA56" s="56"/>
      <c r="AB56" s="56"/>
    </row>
    <row r="57" spans="1:28" ht="72" x14ac:dyDescent="0.3">
      <c r="A57" s="56">
        <v>32</v>
      </c>
      <c r="B57" s="56" t="s">
        <v>524</v>
      </c>
      <c r="C57" s="56" t="s">
        <v>605</v>
      </c>
      <c r="D57" s="195"/>
      <c r="E57" s="176"/>
      <c r="F57" s="56" t="s">
        <v>29</v>
      </c>
      <c r="G57" s="60" t="s">
        <v>379</v>
      </c>
      <c r="H57" s="56" t="s">
        <v>43</v>
      </c>
      <c r="I57" s="56" t="s">
        <v>48</v>
      </c>
      <c r="J57" s="60"/>
      <c r="K57" s="87">
        <v>56</v>
      </c>
      <c r="L57" s="76" t="s">
        <v>476</v>
      </c>
      <c r="M57" s="56" t="s">
        <v>49</v>
      </c>
      <c r="N57" s="63"/>
      <c r="O57" s="56" t="s">
        <v>31</v>
      </c>
      <c r="P57" s="56"/>
      <c r="Q57" s="56"/>
      <c r="R57" s="56"/>
      <c r="S57" s="56" t="s">
        <v>598</v>
      </c>
      <c r="T57" s="56"/>
      <c r="U57" s="56"/>
      <c r="V57" s="56" t="s">
        <v>31</v>
      </c>
      <c r="W57" s="56"/>
      <c r="X57" s="56"/>
      <c r="Y57" s="56" t="s">
        <v>35</v>
      </c>
      <c r="Z57" s="56" t="s">
        <v>50</v>
      </c>
      <c r="AA57" s="56"/>
      <c r="AB57" s="56"/>
    </row>
    <row r="58" spans="1:28" ht="24" x14ac:dyDescent="0.3">
      <c r="A58" s="56">
        <v>33</v>
      </c>
      <c r="B58" s="56" t="s">
        <v>524</v>
      </c>
      <c r="C58" s="56" t="s">
        <v>606</v>
      </c>
      <c r="D58" s="195"/>
      <c r="E58" s="176"/>
      <c r="F58" s="56" t="s">
        <v>29</v>
      </c>
      <c r="G58" s="60" t="s">
        <v>557</v>
      </c>
      <c r="H58" s="56" t="s">
        <v>176</v>
      </c>
      <c r="I58" s="56" t="s">
        <v>28</v>
      </c>
      <c r="J58" s="60"/>
      <c r="K58" s="87">
        <v>57</v>
      </c>
      <c r="L58" s="76" t="s">
        <v>513</v>
      </c>
      <c r="M58" s="56" t="s">
        <v>33</v>
      </c>
      <c r="N58" s="56"/>
      <c r="O58" s="56" t="s">
        <v>80</v>
      </c>
      <c r="P58" s="56"/>
      <c r="Q58" s="56"/>
      <c r="R58" s="56"/>
      <c r="S58" s="56" t="s">
        <v>110</v>
      </c>
      <c r="T58" s="56"/>
      <c r="U58" s="56"/>
      <c r="V58" s="56" t="s">
        <v>24</v>
      </c>
      <c r="W58" s="56" t="s">
        <v>170</v>
      </c>
      <c r="X58" s="56" t="s">
        <v>384</v>
      </c>
      <c r="Y58" s="56" t="s">
        <v>40</v>
      </c>
      <c r="Z58" s="56" t="s">
        <v>24</v>
      </c>
      <c r="AA58" s="56" t="s">
        <v>57</v>
      </c>
      <c r="AB58" s="56" t="s">
        <v>177</v>
      </c>
    </row>
    <row r="59" spans="1:28" ht="24" x14ac:dyDescent="0.3">
      <c r="A59" s="56">
        <v>34</v>
      </c>
      <c r="B59" s="56" t="s">
        <v>524</v>
      </c>
      <c r="C59" s="56" t="s">
        <v>607</v>
      </c>
      <c r="D59" s="195"/>
      <c r="E59" s="176"/>
      <c r="F59" s="56" t="s">
        <v>29</v>
      </c>
      <c r="G59" s="60" t="s">
        <v>379</v>
      </c>
      <c r="H59" s="56" t="s">
        <v>371</v>
      </c>
      <c r="I59" s="56" t="s">
        <v>28</v>
      </c>
      <c r="J59" s="60"/>
      <c r="K59" s="87">
        <v>58</v>
      </c>
      <c r="L59" s="76"/>
      <c r="M59" s="56" t="s">
        <v>33</v>
      </c>
      <c r="N59" s="56"/>
      <c r="O59" s="56" t="s">
        <v>80</v>
      </c>
      <c r="P59" s="56"/>
      <c r="Q59" s="56"/>
      <c r="R59" s="56"/>
      <c r="S59" s="56"/>
      <c r="T59" s="56"/>
      <c r="U59" s="56"/>
      <c r="V59" s="56" t="s">
        <v>24</v>
      </c>
      <c r="W59" s="56"/>
      <c r="X59" s="56" t="s">
        <v>46</v>
      </c>
      <c r="Y59" s="56" t="s">
        <v>35</v>
      </c>
      <c r="Z59" s="56"/>
      <c r="AA59" s="56" t="s">
        <v>57</v>
      </c>
      <c r="AB59" s="56" t="s">
        <v>135</v>
      </c>
    </row>
    <row r="60" spans="1:28" ht="36" x14ac:dyDescent="0.3">
      <c r="A60" s="56">
        <v>35</v>
      </c>
      <c r="B60" s="56" t="s">
        <v>523</v>
      </c>
      <c r="C60" s="56" t="s">
        <v>608</v>
      </c>
      <c r="D60" s="195"/>
      <c r="E60" s="176"/>
      <c r="F60" s="56" t="s">
        <v>485</v>
      </c>
      <c r="G60" s="60" t="s">
        <v>379</v>
      </c>
      <c r="H60" s="56" t="s">
        <v>81</v>
      </c>
      <c r="I60" s="56" t="s">
        <v>85</v>
      </c>
      <c r="J60" s="60"/>
      <c r="K60" s="87">
        <v>59</v>
      </c>
      <c r="L60" s="76"/>
      <c r="M60" s="56" t="s">
        <v>33</v>
      </c>
      <c r="N60" s="56"/>
      <c r="O60" s="56" t="s">
        <v>80</v>
      </c>
      <c r="P60" s="56"/>
      <c r="Q60" s="56"/>
      <c r="R60" s="56"/>
      <c r="S60" s="56" t="s">
        <v>558</v>
      </c>
      <c r="T60" s="56" t="s">
        <v>609</v>
      </c>
      <c r="U60" s="56"/>
      <c r="V60" s="56" t="s">
        <v>24</v>
      </c>
      <c r="W60" s="56" t="s">
        <v>86</v>
      </c>
      <c r="X60" s="56">
        <v>117</v>
      </c>
      <c r="Y60" s="56" t="s">
        <v>35</v>
      </c>
      <c r="Z60" s="56" t="s">
        <v>24</v>
      </c>
      <c r="AA60" s="56" t="s">
        <v>57</v>
      </c>
      <c r="AB60" s="56" t="s">
        <v>87</v>
      </c>
    </row>
    <row r="61" spans="1:28" ht="84" x14ac:dyDescent="0.3">
      <c r="A61" s="56">
        <v>36</v>
      </c>
      <c r="B61" s="56" t="s">
        <v>523</v>
      </c>
      <c r="C61" s="56" t="s">
        <v>610</v>
      </c>
      <c r="D61" s="195"/>
      <c r="E61" s="176"/>
      <c r="F61" s="56" t="s">
        <v>44</v>
      </c>
      <c r="G61" s="60" t="s">
        <v>557</v>
      </c>
      <c r="H61" s="56" t="s">
        <v>136</v>
      </c>
      <c r="I61" s="56" t="s">
        <v>28</v>
      </c>
      <c r="J61" s="60"/>
      <c r="K61" s="87">
        <v>60</v>
      </c>
      <c r="L61" s="76" t="s">
        <v>504</v>
      </c>
      <c r="M61" s="56" t="s">
        <v>33</v>
      </c>
      <c r="N61" s="56" t="s">
        <v>137</v>
      </c>
      <c r="O61" s="56" t="s">
        <v>80</v>
      </c>
      <c r="P61" s="56"/>
      <c r="Q61" s="56"/>
      <c r="R61" s="56"/>
      <c r="S61" s="56"/>
      <c r="T61" s="56"/>
      <c r="U61" s="56"/>
      <c r="V61" s="56" t="s">
        <v>24</v>
      </c>
      <c r="W61" s="56" t="s">
        <v>138</v>
      </c>
      <c r="X61" s="56" t="s">
        <v>384</v>
      </c>
      <c r="Y61" s="56" t="s">
        <v>64</v>
      </c>
      <c r="Z61" s="56" t="s">
        <v>24</v>
      </c>
      <c r="AA61" s="56" t="s">
        <v>570</v>
      </c>
      <c r="AB61" s="56" t="s">
        <v>139</v>
      </c>
    </row>
    <row r="62" spans="1:28" ht="36" x14ac:dyDescent="0.3">
      <c r="A62" s="56">
        <v>37</v>
      </c>
      <c r="B62" s="56" t="s">
        <v>523</v>
      </c>
      <c r="C62" s="56" t="s">
        <v>611</v>
      </c>
      <c r="D62" s="195"/>
      <c r="E62" s="176"/>
      <c r="F62" s="56" t="s">
        <v>44</v>
      </c>
      <c r="G62" s="60" t="s">
        <v>557</v>
      </c>
      <c r="H62" s="56" t="s">
        <v>259</v>
      </c>
      <c r="I62" s="56" t="s">
        <v>28</v>
      </c>
      <c r="J62" s="60"/>
      <c r="K62" s="87">
        <v>61</v>
      </c>
      <c r="L62" s="76" t="s">
        <v>413</v>
      </c>
      <c r="M62" s="56" t="s">
        <v>24</v>
      </c>
      <c r="N62" s="56" t="s">
        <v>25</v>
      </c>
      <c r="O62" s="56" t="s">
        <v>80</v>
      </c>
      <c r="P62" s="56"/>
      <c r="Q62" s="56"/>
      <c r="R62" s="56"/>
      <c r="S62" s="56" t="s">
        <v>222</v>
      </c>
      <c r="T62" s="56" t="s">
        <v>260</v>
      </c>
      <c r="U62" s="56" t="s">
        <v>218</v>
      </c>
      <c r="V62" s="56" t="s">
        <v>24</v>
      </c>
      <c r="W62" s="56" t="s">
        <v>261</v>
      </c>
      <c r="X62" s="56">
        <v>117</v>
      </c>
      <c r="Y62" s="56" t="s">
        <v>295</v>
      </c>
      <c r="Z62" s="56"/>
      <c r="AA62" s="56" t="s">
        <v>57</v>
      </c>
      <c r="AB62" s="56" t="s">
        <v>262</v>
      </c>
    </row>
    <row r="63" spans="1:28" ht="60" x14ac:dyDescent="0.3">
      <c r="A63" s="56">
        <v>38</v>
      </c>
      <c r="B63" s="56" t="s">
        <v>524</v>
      </c>
      <c r="C63" s="56" t="s">
        <v>612</v>
      </c>
      <c r="D63" s="195"/>
      <c r="E63" s="176"/>
      <c r="F63" s="56" t="s">
        <v>44</v>
      </c>
      <c r="G63" s="60" t="s">
        <v>379</v>
      </c>
      <c r="H63" s="56" t="s">
        <v>216</v>
      </c>
      <c r="I63" s="56" t="s">
        <v>28</v>
      </c>
      <c r="J63" s="60"/>
      <c r="K63" s="87">
        <v>62</v>
      </c>
      <c r="L63" s="76" t="s">
        <v>527</v>
      </c>
      <c r="M63" s="56" t="s">
        <v>24</v>
      </c>
      <c r="N63" s="56"/>
      <c r="O63" s="56" t="s">
        <v>80</v>
      </c>
      <c r="P63" s="56"/>
      <c r="Q63" s="56" t="s">
        <v>217</v>
      </c>
      <c r="R63" s="56"/>
      <c r="S63" s="56" t="s">
        <v>104</v>
      </c>
      <c r="T63" s="56" t="s">
        <v>613</v>
      </c>
      <c r="U63" s="56" t="s">
        <v>218</v>
      </c>
      <c r="V63" s="56" t="s">
        <v>24</v>
      </c>
      <c r="W63" s="56" t="s">
        <v>219</v>
      </c>
      <c r="X63" s="56" t="s">
        <v>393</v>
      </c>
      <c r="Y63" s="56" t="s">
        <v>35</v>
      </c>
      <c r="Z63" s="56"/>
      <c r="AA63" s="56" t="s">
        <v>57</v>
      </c>
      <c r="AB63" s="56" t="s">
        <v>220</v>
      </c>
    </row>
    <row r="64" spans="1:28" ht="96" x14ac:dyDescent="0.3">
      <c r="A64" s="56">
        <v>39</v>
      </c>
      <c r="B64" s="56" t="s">
        <v>524</v>
      </c>
      <c r="C64" s="56" t="s">
        <v>614</v>
      </c>
      <c r="D64" s="195"/>
      <c r="E64" s="176"/>
      <c r="F64" s="56" t="s">
        <v>338</v>
      </c>
      <c r="G64" s="56" t="s">
        <v>557</v>
      </c>
      <c r="H64" s="56" t="s">
        <v>337</v>
      </c>
      <c r="I64" s="56" t="s">
        <v>85</v>
      </c>
      <c r="J64" s="87"/>
      <c r="K64" s="87">
        <v>63</v>
      </c>
      <c r="L64" s="82" t="s">
        <v>380</v>
      </c>
      <c r="M64" s="56" t="s">
        <v>33</v>
      </c>
      <c r="N64" s="56" t="s">
        <v>339</v>
      </c>
      <c r="O64" s="56" t="s">
        <v>31</v>
      </c>
      <c r="P64" s="56"/>
      <c r="Q64" s="56" t="s">
        <v>340</v>
      </c>
      <c r="R64" s="56"/>
      <c r="S64" s="56" t="s">
        <v>123</v>
      </c>
      <c r="T64" s="56" t="s">
        <v>615</v>
      </c>
      <c r="U64" s="56"/>
      <c r="V64" s="56" t="s">
        <v>33</v>
      </c>
      <c r="W64" s="56" t="s">
        <v>335</v>
      </c>
      <c r="X64" s="56">
        <v>117</v>
      </c>
      <c r="Y64" s="56" t="s">
        <v>295</v>
      </c>
      <c r="Z64" s="56" t="s">
        <v>33</v>
      </c>
      <c r="AA64" s="56" t="s">
        <v>570</v>
      </c>
      <c r="AB64" s="56" t="s">
        <v>341</v>
      </c>
    </row>
    <row r="65" spans="1:28" ht="24" x14ac:dyDescent="0.3">
      <c r="A65" s="56">
        <v>40</v>
      </c>
      <c r="B65" s="56" t="s">
        <v>523</v>
      </c>
      <c r="C65" s="56" t="s">
        <v>616</v>
      </c>
      <c r="D65" s="195"/>
      <c r="E65" s="176"/>
      <c r="F65" s="56" t="s">
        <v>44</v>
      </c>
      <c r="G65" s="60" t="s">
        <v>379</v>
      </c>
      <c r="H65" s="56" t="s">
        <v>277</v>
      </c>
      <c r="I65" s="56" t="s">
        <v>28</v>
      </c>
      <c r="J65" s="60"/>
      <c r="K65" s="87">
        <v>64</v>
      </c>
      <c r="L65" s="76" t="s">
        <v>417</v>
      </c>
      <c r="M65" s="56" t="s">
        <v>24</v>
      </c>
      <c r="N65" s="56"/>
      <c r="O65" s="56" t="s">
        <v>80</v>
      </c>
      <c r="P65" s="56"/>
      <c r="Q65" s="56"/>
      <c r="R65" s="56"/>
      <c r="S65" s="56" t="s">
        <v>558</v>
      </c>
      <c r="T65" s="56"/>
      <c r="U65" s="56"/>
      <c r="V65" s="56" t="s">
        <v>24</v>
      </c>
      <c r="W65" s="56" t="s">
        <v>278</v>
      </c>
      <c r="X65" s="56" t="s">
        <v>46</v>
      </c>
      <c r="Y65" s="56" t="s">
        <v>56</v>
      </c>
      <c r="Z65" s="56"/>
      <c r="AA65" s="56"/>
      <c r="AB65" s="56"/>
    </row>
    <row r="66" spans="1:28" ht="60" x14ac:dyDescent="0.3">
      <c r="A66" s="56">
        <v>41</v>
      </c>
      <c r="B66" s="56" t="s">
        <v>523</v>
      </c>
      <c r="C66" s="56" t="s">
        <v>617</v>
      </c>
      <c r="D66" s="195"/>
      <c r="E66" s="176"/>
      <c r="F66" s="56" t="s">
        <v>338</v>
      </c>
      <c r="G66" s="56" t="s">
        <v>557</v>
      </c>
      <c r="H66" s="56" t="s">
        <v>342</v>
      </c>
      <c r="I66" s="56" t="s">
        <v>85</v>
      </c>
      <c r="J66" s="87"/>
      <c r="K66" s="87">
        <v>65</v>
      </c>
      <c r="L66" s="56" t="s">
        <v>519</v>
      </c>
      <c r="M66" s="56" t="s">
        <v>33</v>
      </c>
      <c r="N66" s="56" t="s">
        <v>31</v>
      </c>
      <c r="O66" s="56" t="s">
        <v>31</v>
      </c>
      <c r="P66" s="56"/>
      <c r="Q66" s="56"/>
      <c r="R66" s="56"/>
      <c r="S66" s="56" t="s">
        <v>618</v>
      </c>
      <c r="T66" s="56"/>
      <c r="U66" s="56" t="s">
        <v>331</v>
      </c>
      <c r="V66" s="56" t="s">
        <v>33</v>
      </c>
      <c r="W66" s="56" t="s">
        <v>342</v>
      </c>
      <c r="X66" s="56">
        <v>117</v>
      </c>
      <c r="Y66" s="56" t="s">
        <v>295</v>
      </c>
      <c r="Z66" s="56" t="s">
        <v>33</v>
      </c>
      <c r="AA66" s="56" t="s">
        <v>557</v>
      </c>
      <c r="AB66" s="56" t="s">
        <v>343</v>
      </c>
    </row>
    <row r="67" spans="1:28" s="193" customFormat="1" ht="187.5" customHeight="1" x14ac:dyDescent="0.3">
      <c r="A67" s="83">
        <v>42</v>
      </c>
      <c r="B67" s="90" t="s">
        <v>769</v>
      </c>
      <c r="C67" s="180" t="s">
        <v>1014</v>
      </c>
      <c r="D67" s="291" t="s">
        <v>1315</v>
      </c>
      <c r="E67" s="235" t="s">
        <v>1481</v>
      </c>
      <c r="F67" s="369" t="s">
        <v>1479</v>
      </c>
      <c r="G67" s="82" t="s">
        <v>1457</v>
      </c>
      <c r="H67" s="370" t="s">
        <v>1458</v>
      </c>
      <c r="I67" s="83"/>
      <c r="J67" s="83"/>
      <c r="K67" s="83"/>
      <c r="L67" s="90" t="s">
        <v>1460</v>
      </c>
      <c r="M67" s="90" t="s">
        <v>33</v>
      </c>
      <c r="N67" s="90" t="s">
        <v>1461</v>
      </c>
      <c r="O67" s="90" t="s">
        <v>33</v>
      </c>
      <c r="P67" s="90" t="s">
        <v>1462</v>
      </c>
      <c r="Q67" s="90" t="s">
        <v>1463</v>
      </c>
      <c r="R67" s="83"/>
      <c r="S67" s="90" t="s">
        <v>1464</v>
      </c>
      <c r="T67" s="83"/>
      <c r="U67" s="83"/>
      <c r="V67" s="90" t="s">
        <v>33</v>
      </c>
      <c r="W67" s="90" t="s">
        <v>1465</v>
      </c>
      <c r="X67" s="90" t="s">
        <v>849</v>
      </c>
      <c r="Y67" s="90" t="s">
        <v>843</v>
      </c>
      <c r="Z67" s="90" t="s">
        <v>33</v>
      </c>
      <c r="AA67" s="90" t="s">
        <v>1466</v>
      </c>
      <c r="AB67" s="90" t="s">
        <v>1467</v>
      </c>
    </row>
    <row r="68" spans="1:28" ht="36" x14ac:dyDescent="0.3">
      <c r="A68" s="377">
        <v>43</v>
      </c>
      <c r="B68" s="374" t="s">
        <v>523</v>
      </c>
      <c r="C68" s="371" t="s">
        <v>619</v>
      </c>
      <c r="D68" s="387" t="s">
        <v>1327</v>
      </c>
      <c r="E68" s="381" t="s">
        <v>1270</v>
      </c>
      <c r="F68" s="56" t="s">
        <v>29</v>
      </c>
      <c r="G68" s="60" t="s">
        <v>557</v>
      </c>
      <c r="H68" s="56" t="s">
        <v>287</v>
      </c>
      <c r="I68" s="56" t="s">
        <v>188</v>
      </c>
      <c r="J68" s="87">
        <v>1</v>
      </c>
      <c r="K68" s="87">
        <v>66</v>
      </c>
      <c r="L68" s="76" t="s">
        <v>434</v>
      </c>
      <c r="M68" s="56" t="s">
        <v>31</v>
      </c>
      <c r="N68" s="56"/>
      <c r="O68" s="56" t="s">
        <v>283</v>
      </c>
      <c r="P68" s="56" t="s">
        <v>288</v>
      </c>
      <c r="Q68" s="56" t="s">
        <v>265</v>
      </c>
      <c r="R68" s="56" t="s">
        <v>289</v>
      </c>
      <c r="S68" s="56" t="s">
        <v>1316</v>
      </c>
      <c r="T68" s="56"/>
      <c r="U68" s="56"/>
      <c r="V68" s="56" t="s">
        <v>24</v>
      </c>
      <c r="W68" s="56" t="s">
        <v>287</v>
      </c>
      <c r="X68" s="56" t="s">
        <v>46</v>
      </c>
      <c r="Y68" s="56" t="s">
        <v>35</v>
      </c>
      <c r="Z68" s="56"/>
      <c r="AA68" s="56"/>
      <c r="AB68" s="56"/>
    </row>
    <row r="69" spans="1:28" ht="36" x14ac:dyDescent="0.3">
      <c r="A69" s="377"/>
      <c r="B69" s="375"/>
      <c r="C69" s="372"/>
      <c r="D69" s="388"/>
      <c r="E69" s="382"/>
      <c r="F69" s="56" t="s">
        <v>29</v>
      </c>
      <c r="G69" s="60" t="s">
        <v>557</v>
      </c>
      <c r="H69" s="56" t="s">
        <v>287</v>
      </c>
      <c r="I69" s="56" t="s">
        <v>188</v>
      </c>
      <c r="J69" s="87">
        <v>2</v>
      </c>
      <c r="K69" s="87">
        <v>67</v>
      </c>
      <c r="L69" s="76" t="s">
        <v>435</v>
      </c>
      <c r="M69" s="56" t="s">
        <v>31</v>
      </c>
      <c r="N69" s="56"/>
      <c r="O69" s="56" t="s">
        <v>283</v>
      </c>
      <c r="P69" s="56" t="s">
        <v>288</v>
      </c>
      <c r="Q69" s="56" t="s">
        <v>265</v>
      </c>
      <c r="R69" s="56" t="s">
        <v>243</v>
      </c>
      <c r="S69" s="56" t="s">
        <v>244</v>
      </c>
      <c r="T69" s="56"/>
      <c r="U69" s="56" t="s">
        <v>54</v>
      </c>
      <c r="V69" s="56" t="s">
        <v>24</v>
      </c>
      <c r="W69" s="56" t="s">
        <v>287</v>
      </c>
      <c r="X69" s="56" t="s">
        <v>46</v>
      </c>
      <c r="Y69" s="56" t="s">
        <v>35</v>
      </c>
      <c r="Z69" s="56"/>
      <c r="AA69" s="56"/>
      <c r="AB69" s="56"/>
    </row>
    <row r="70" spans="1:28" ht="24" x14ac:dyDescent="0.3">
      <c r="A70" s="377"/>
      <c r="B70" s="375"/>
      <c r="C70" s="372"/>
      <c r="D70" s="388"/>
      <c r="E70" s="382"/>
      <c r="F70" s="56" t="s">
        <v>29</v>
      </c>
      <c r="G70" s="60" t="s">
        <v>557</v>
      </c>
      <c r="H70" s="56" t="s">
        <v>287</v>
      </c>
      <c r="I70" s="56" t="s">
        <v>188</v>
      </c>
      <c r="J70" s="87">
        <v>3</v>
      </c>
      <c r="K70" s="87">
        <v>68</v>
      </c>
      <c r="L70" s="76" t="s">
        <v>436</v>
      </c>
      <c r="M70" s="56" t="s">
        <v>31</v>
      </c>
      <c r="N70" s="56"/>
      <c r="O70" s="56" t="s">
        <v>283</v>
      </c>
      <c r="P70" s="56" t="s">
        <v>288</v>
      </c>
      <c r="Q70" s="56" t="s">
        <v>265</v>
      </c>
      <c r="R70" s="56" t="s">
        <v>286</v>
      </c>
      <c r="S70" s="56" t="s">
        <v>256</v>
      </c>
      <c r="T70" s="56"/>
      <c r="U70" s="56" t="s">
        <v>54</v>
      </c>
      <c r="V70" s="56" t="s">
        <v>24</v>
      </c>
      <c r="W70" s="56" t="s">
        <v>287</v>
      </c>
      <c r="X70" s="56" t="s">
        <v>46</v>
      </c>
      <c r="Y70" s="56" t="s">
        <v>35</v>
      </c>
      <c r="Z70" s="56"/>
      <c r="AA70" s="56"/>
      <c r="AB70" s="56"/>
    </row>
    <row r="71" spans="1:28" ht="24" x14ac:dyDescent="0.3">
      <c r="A71" s="377"/>
      <c r="B71" s="375"/>
      <c r="C71" s="372"/>
      <c r="D71" s="388"/>
      <c r="E71" s="382"/>
      <c r="F71" s="56" t="s">
        <v>29</v>
      </c>
      <c r="G71" s="60" t="s">
        <v>557</v>
      </c>
      <c r="H71" s="56" t="s">
        <v>287</v>
      </c>
      <c r="I71" s="56" t="s">
        <v>188</v>
      </c>
      <c r="J71" s="87">
        <v>4</v>
      </c>
      <c r="K71" s="87">
        <v>69</v>
      </c>
      <c r="L71" s="76" t="s">
        <v>437</v>
      </c>
      <c r="M71" s="56" t="s">
        <v>31</v>
      </c>
      <c r="N71" s="56"/>
      <c r="O71" s="56" t="s">
        <v>283</v>
      </c>
      <c r="P71" s="56" t="s">
        <v>537</v>
      </c>
      <c r="Q71" s="56" t="s">
        <v>265</v>
      </c>
      <c r="R71" s="56" t="s">
        <v>242</v>
      </c>
      <c r="S71" s="56" t="s">
        <v>202</v>
      </c>
      <c r="T71" s="56" t="s">
        <v>290</v>
      </c>
      <c r="U71" s="56" t="s">
        <v>54</v>
      </c>
      <c r="V71" s="56" t="s">
        <v>24</v>
      </c>
      <c r="W71" s="56" t="s">
        <v>287</v>
      </c>
      <c r="X71" s="56" t="s">
        <v>46</v>
      </c>
      <c r="Y71" s="56" t="s">
        <v>35</v>
      </c>
      <c r="Z71" s="56"/>
      <c r="AA71" s="56"/>
      <c r="AB71" s="56"/>
    </row>
    <row r="72" spans="1:28" ht="24" x14ac:dyDescent="0.3">
      <c r="A72" s="377"/>
      <c r="B72" s="375"/>
      <c r="C72" s="372"/>
      <c r="D72" s="388"/>
      <c r="E72" s="382"/>
      <c r="F72" s="56" t="s">
        <v>29</v>
      </c>
      <c r="G72" s="60" t="s">
        <v>557</v>
      </c>
      <c r="H72" s="56" t="s">
        <v>287</v>
      </c>
      <c r="I72" s="56" t="s">
        <v>188</v>
      </c>
      <c r="J72" s="60">
        <v>5</v>
      </c>
      <c r="K72" s="87">
        <v>70</v>
      </c>
      <c r="L72" s="76" t="s">
        <v>437</v>
      </c>
      <c r="M72" s="56" t="s">
        <v>31</v>
      </c>
      <c r="N72" s="56"/>
      <c r="O72" s="56" t="s">
        <v>283</v>
      </c>
      <c r="P72" s="56" t="s">
        <v>620</v>
      </c>
      <c r="Q72" s="56" t="s">
        <v>265</v>
      </c>
      <c r="R72" s="56"/>
      <c r="S72" s="56"/>
      <c r="T72" s="56"/>
      <c r="U72" s="56"/>
      <c r="V72" s="56" t="s">
        <v>24</v>
      </c>
      <c r="W72" s="56" t="s">
        <v>287</v>
      </c>
      <c r="X72" s="56" t="s">
        <v>46</v>
      </c>
      <c r="Y72" s="56" t="s">
        <v>35</v>
      </c>
      <c r="Z72" s="56"/>
      <c r="AA72" s="56"/>
      <c r="AB72" s="56"/>
    </row>
    <row r="73" spans="1:28" ht="24" x14ac:dyDescent="0.3">
      <c r="A73" s="377"/>
      <c r="B73" s="375"/>
      <c r="C73" s="372"/>
      <c r="D73" s="388"/>
      <c r="E73" s="382"/>
      <c r="F73" s="56" t="s">
        <v>29</v>
      </c>
      <c r="G73" s="60" t="s">
        <v>557</v>
      </c>
      <c r="H73" s="56" t="s">
        <v>287</v>
      </c>
      <c r="I73" s="56" t="s">
        <v>188</v>
      </c>
      <c r="J73" s="60">
        <v>6</v>
      </c>
      <c r="K73" s="87">
        <v>71</v>
      </c>
      <c r="L73" s="76" t="s">
        <v>433</v>
      </c>
      <c r="M73" s="56" t="s">
        <v>31</v>
      </c>
      <c r="N73" s="56"/>
      <c r="O73" s="56" t="s">
        <v>283</v>
      </c>
      <c r="P73" s="56" t="s">
        <v>620</v>
      </c>
      <c r="Q73" s="56" t="s">
        <v>265</v>
      </c>
      <c r="R73" s="56"/>
      <c r="S73" s="56"/>
      <c r="T73" s="56"/>
      <c r="U73" s="56"/>
      <c r="V73" s="56" t="s">
        <v>24</v>
      </c>
      <c r="W73" s="56" t="s">
        <v>287</v>
      </c>
      <c r="X73" s="56" t="s">
        <v>46</v>
      </c>
      <c r="Y73" s="56" t="s">
        <v>35</v>
      </c>
      <c r="Z73" s="56"/>
      <c r="AA73" s="56"/>
      <c r="AB73" s="56"/>
    </row>
    <row r="74" spans="1:28" ht="36" x14ac:dyDescent="0.3">
      <c r="A74" s="377"/>
      <c r="B74" s="375"/>
      <c r="C74" s="372"/>
      <c r="D74" s="388"/>
      <c r="E74" s="382"/>
      <c r="F74" s="56" t="s">
        <v>29</v>
      </c>
      <c r="G74" s="60" t="s">
        <v>557</v>
      </c>
      <c r="H74" s="56" t="s">
        <v>287</v>
      </c>
      <c r="I74" s="56" t="s">
        <v>188</v>
      </c>
      <c r="J74" s="60">
        <v>7</v>
      </c>
      <c r="K74" s="87">
        <v>72</v>
      </c>
      <c r="L74" s="76" t="s">
        <v>438</v>
      </c>
      <c r="M74" s="56" t="s">
        <v>31</v>
      </c>
      <c r="N74" s="56"/>
      <c r="O74" s="56" t="s">
        <v>283</v>
      </c>
      <c r="P74" s="56" t="s">
        <v>620</v>
      </c>
      <c r="Q74" s="56" t="s">
        <v>265</v>
      </c>
      <c r="R74" s="56"/>
      <c r="S74" s="56"/>
      <c r="T74" s="56"/>
      <c r="U74" s="56"/>
      <c r="V74" s="56" t="s">
        <v>24</v>
      </c>
      <c r="W74" s="56" t="s">
        <v>287</v>
      </c>
      <c r="X74" s="56" t="s">
        <v>46</v>
      </c>
      <c r="Y74" s="56" t="s">
        <v>35</v>
      </c>
      <c r="Z74" s="56"/>
      <c r="AA74" s="56"/>
      <c r="AB74" s="56"/>
    </row>
    <row r="75" spans="1:28" ht="24" x14ac:dyDescent="0.3">
      <c r="A75" s="377"/>
      <c r="B75" s="375"/>
      <c r="C75" s="372"/>
      <c r="D75" s="388"/>
      <c r="E75" s="382"/>
      <c r="F75" s="56" t="s">
        <v>29</v>
      </c>
      <c r="G75" s="60" t="s">
        <v>557</v>
      </c>
      <c r="H75" s="56" t="s">
        <v>287</v>
      </c>
      <c r="I75" s="56" t="s">
        <v>188</v>
      </c>
      <c r="J75" s="60">
        <v>8</v>
      </c>
      <c r="K75" s="87">
        <v>73</v>
      </c>
      <c r="L75" s="76" t="s">
        <v>439</v>
      </c>
      <c r="M75" s="56" t="s">
        <v>31</v>
      </c>
      <c r="N75" s="56"/>
      <c r="O75" s="56" t="s">
        <v>283</v>
      </c>
      <c r="P75" s="56" t="s">
        <v>620</v>
      </c>
      <c r="Q75" s="56" t="s">
        <v>265</v>
      </c>
      <c r="R75" s="56"/>
      <c r="S75" s="56"/>
      <c r="T75" s="56"/>
      <c r="U75" s="56"/>
      <c r="V75" s="56" t="s">
        <v>24</v>
      </c>
      <c r="W75" s="56" t="s">
        <v>287</v>
      </c>
      <c r="X75" s="56" t="s">
        <v>46</v>
      </c>
      <c r="Y75" s="56" t="s">
        <v>35</v>
      </c>
      <c r="Z75" s="56"/>
      <c r="AA75" s="56"/>
      <c r="AB75" s="56"/>
    </row>
    <row r="76" spans="1:28" ht="24" x14ac:dyDescent="0.3">
      <c r="A76" s="377"/>
      <c r="B76" s="375"/>
      <c r="C76" s="372"/>
      <c r="D76" s="388"/>
      <c r="E76" s="382"/>
      <c r="F76" s="56" t="s">
        <v>29</v>
      </c>
      <c r="G76" s="60" t="s">
        <v>557</v>
      </c>
      <c r="H76" s="56" t="s">
        <v>287</v>
      </c>
      <c r="I76" s="56" t="s">
        <v>188</v>
      </c>
      <c r="J76" s="60">
        <v>9</v>
      </c>
      <c r="K76" s="87">
        <v>74</v>
      </c>
      <c r="L76" s="76" t="s">
        <v>439</v>
      </c>
      <c r="M76" s="56" t="s">
        <v>31</v>
      </c>
      <c r="N76" s="56"/>
      <c r="O76" s="56" t="s">
        <v>283</v>
      </c>
      <c r="P76" s="56" t="s">
        <v>620</v>
      </c>
      <c r="Q76" s="56" t="s">
        <v>265</v>
      </c>
      <c r="R76" s="56"/>
      <c r="S76" s="56"/>
      <c r="T76" s="56"/>
      <c r="U76" s="56"/>
      <c r="V76" s="56" t="s">
        <v>24</v>
      </c>
      <c r="W76" s="56" t="s">
        <v>287</v>
      </c>
      <c r="X76" s="56" t="s">
        <v>46</v>
      </c>
      <c r="Y76" s="56" t="s">
        <v>35</v>
      </c>
      <c r="Z76" s="56"/>
      <c r="AA76" s="56"/>
      <c r="AB76" s="56"/>
    </row>
    <row r="77" spans="1:28" ht="24" x14ac:dyDescent="0.3">
      <c r="A77" s="377"/>
      <c r="B77" s="375"/>
      <c r="C77" s="372"/>
      <c r="D77" s="388"/>
      <c r="E77" s="382"/>
      <c r="F77" s="56" t="s">
        <v>29</v>
      </c>
      <c r="G77" s="60" t="s">
        <v>557</v>
      </c>
      <c r="H77" s="56" t="s">
        <v>287</v>
      </c>
      <c r="I77" s="56" t="s">
        <v>188</v>
      </c>
      <c r="J77" s="60">
        <v>10</v>
      </c>
      <c r="K77" s="87">
        <v>75</v>
      </c>
      <c r="L77" s="76" t="s">
        <v>436</v>
      </c>
      <c r="M77" s="56" t="s">
        <v>31</v>
      </c>
      <c r="N77" s="56"/>
      <c r="O77" s="56" t="s">
        <v>283</v>
      </c>
      <c r="P77" s="56" t="s">
        <v>620</v>
      </c>
      <c r="Q77" s="56" t="s">
        <v>265</v>
      </c>
      <c r="R77" s="56"/>
      <c r="S77" s="56"/>
      <c r="T77" s="56"/>
      <c r="U77" s="56"/>
      <c r="V77" s="56" t="s">
        <v>24</v>
      </c>
      <c r="W77" s="56" t="s">
        <v>287</v>
      </c>
      <c r="X77" s="56" t="s">
        <v>46</v>
      </c>
      <c r="Y77" s="56" t="s">
        <v>35</v>
      </c>
      <c r="Z77" s="56"/>
      <c r="AA77" s="56"/>
      <c r="AB77" s="56"/>
    </row>
    <row r="78" spans="1:28" ht="24" x14ac:dyDescent="0.3">
      <c r="A78" s="377"/>
      <c r="B78" s="375"/>
      <c r="C78" s="372"/>
      <c r="D78" s="388"/>
      <c r="E78" s="382"/>
      <c r="F78" s="56" t="s">
        <v>29</v>
      </c>
      <c r="G78" s="60" t="s">
        <v>557</v>
      </c>
      <c r="H78" s="56" t="s">
        <v>287</v>
      </c>
      <c r="I78" s="56" t="s">
        <v>188</v>
      </c>
      <c r="J78" s="60">
        <v>11</v>
      </c>
      <c r="K78" s="87">
        <v>76</v>
      </c>
      <c r="L78" s="76" t="s">
        <v>436</v>
      </c>
      <c r="M78" s="56" t="s">
        <v>31</v>
      </c>
      <c r="N78" s="56"/>
      <c r="O78" s="56" t="s">
        <v>283</v>
      </c>
      <c r="P78" s="56" t="s">
        <v>620</v>
      </c>
      <c r="Q78" s="56" t="s">
        <v>265</v>
      </c>
      <c r="R78" s="56"/>
      <c r="S78" s="56"/>
      <c r="T78" s="56"/>
      <c r="U78" s="56"/>
      <c r="V78" s="56" t="s">
        <v>24</v>
      </c>
      <c r="W78" s="56" t="s">
        <v>287</v>
      </c>
      <c r="X78" s="56" t="s">
        <v>46</v>
      </c>
      <c r="Y78" s="56" t="s">
        <v>35</v>
      </c>
      <c r="Z78" s="56"/>
      <c r="AA78" s="56"/>
      <c r="AB78" s="56"/>
    </row>
    <row r="79" spans="1:28" ht="24" x14ac:dyDescent="0.3">
      <c r="A79" s="377"/>
      <c r="B79" s="375"/>
      <c r="C79" s="372"/>
      <c r="D79" s="388"/>
      <c r="E79" s="382"/>
      <c r="F79" s="56" t="s">
        <v>29</v>
      </c>
      <c r="G79" s="60" t="s">
        <v>557</v>
      </c>
      <c r="H79" s="56" t="s">
        <v>287</v>
      </c>
      <c r="I79" s="56" t="s">
        <v>188</v>
      </c>
      <c r="J79" s="60">
        <v>12</v>
      </c>
      <c r="K79" s="87">
        <v>77</v>
      </c>
      <c r="L79" s="76" t="s">
        <v>440</v>
      </c>
      <c r="M79" s="56" t="s">
        <v>31</v>
      </c>
      <c r="N79" s="56"/>
      <c r="O79" s="56" t="s">
        <v>283</v>
      </c>
      <c r="P79" s="56" t="s">
        <v>620</v>
      </c>
      <c r="Q79" s="56" t="s">
        <v>265</v>
      </c>
      <c r="R79" s="56"/>
      <c r="S79" s="56"/>
      <c r="T79" s="56"/>
      <c r="U79" s="56"/>
      <c r="V79" s="56" t="s">
        <v>24</v>
      </c>
      <c r="W79" s="56" t="s">
        <v>287</v>
      </c>
      <c r="X79" s="56" t="s">
        <v>46</v>
      </c>
      <c r="Y79" s="56" t="s">
        <v>35</v>
      </c>
      <c r="Z79" s="56"/>
      <c r="AA79" s="56"/>
      <c r="AB79" s="56"/>
    </row>
    <row r="80" spans="1:28" ht="24" x14ac:dyDescent="0.3">
      <c r="A80" s="377"/>
      <c r="B80" s="375"/>
      <c r="C80" s="372"/>
      <c r="D80" s="388"/>
      <c r="E80" s="382"/>
      <c r="F80" s="56" t="s">
        <v>29</v>
      </c>
      <c r="G80" s="60" t="s">
        <v>557</v>
      </c>
      <c r="H80" s="56" t="s">
        <v>287</v>
      </c>
      <c r="I80" s="56" t="s">
        <v>188</v>
      </c>
      <c r="J80" s="60">
        <v>13</v>
      </c>
      <c r="K80" s="87">
        <v>78</v>
      </c>
      <c r="L80" s="76" t="s">
        <v>436</v>
      </c>
      <c r="M80" s="56" t="s">
        <v>31</v>
      </c>
      <c r="N80" s="56"/>
      <c r="O80" s="56" t="s">
        <v>283</v>
      </c>
      <c r="P80" s="56" t="s">
        <v>620</v>
      </c>
      <c r="Q80" s="56" t="s">
        <v>265</v>
      </c>
      <c r="R80" s="56"/>
      <c r="S80" s="56"/>
      <c r="T80" s="56"/>
      <c r="U80" s="56"/>
      <c r="V80" s="56" t="s">
        <v>24</v>
      </c>
      <c r="W80" s="56" t="s">
        <v>287</v>
      </c>
      <c r="X80" s="56" t="s">
        <v>46</v>
      </c>
      <c r="Y80" s="56" t="s">
        <v>35</v>
      </c>
      <c r="Z80" s="56"/>
      <c r="AA80" s="56"/>
      <c r="AB80" s="56"/>
    </row>
    <row r="81" spans="1:28" ht="24" x14ac:dyDescent="0.3">
      <c r="A81" s="377"/>
      <c r="B81" s="376"/>
      <c r="C81" s="373"/>
      <c r="D81" s="389"/>
      <c r="E81" s="383"/>
      <c r="F81" s="56" t="s">
        <v>29</v>
      </c>
      <c r="G81" s="60" t="s">
        <v>557</v>
      </c>
      <c r="H81" s="56" t="s">
        <v>287</v>
      </c>
      <c r="I81" s="56" t="s">
        <v>188</v>
      </c>
      <c r="J81" s="60">
        <v>14</v>
      </c>
      <c r="K81" s="87">
        <v>79</v>
      </c>
      <c r="L81" s="76" t="s">
        <v>436</v>
      </c>
      <c r="M81" s="56" t="s">
        <v>31</v>
      </c>
      <c r="N81" s="56"/>
      <c r="O81" s="56" t="s">
        <v>283</v>
      </c>
      <c r="P81" s="56" t="s">
        <v>620</v>
      </c>
      <c r="Q81" s="56" t="s">
        <v>265</v>
      </c>
      <c r="R81" s="56"/>
      <c r="S81" s="56"/>
      <c r="T81" s="56"/>
      <c r="U81" s="56"/>
      <c r="V81" s="56" t="s">
        <v>24</v>
      </c>
      <c r="W81" s="56" t="s">
        <v>287</v>
      </c>
      <c r="X81" s="56" t="s">
        <v>46</v>
      </c>
      <c r="Y81" s="56" t="s">
        <v>35</v>
      </c>
      <c r="Z81" s="56"/>
      <c r="AA81" s="56"/>
      <c r="AB81" s="56"/>
    </row>
    <row r="82" spans="1:28" ht="48" x14ac:dyDescent="0.3">
      <c r="A82" s="56">
        <v>44</v>
      </c>
      <c r="B82" s="56" t="s">
        <v>524</v>
      </c>
      <c r="C82" s="56" t="s">
        <v>621</v>
      </c>
      <c r="D82" s="195"/>
      <c r="E82" s="176"/>
      <c r="F82" s="56" t="s">
        <v>44</v>
      </c>
      <c r="G82" s="60" t="s">
        <v>379</v>
      </c>
      <c r="H82" s="56" t="s">
        <v>370</v>
      </c>
      <c r="I82" s="56" t="s">
        <v>28</v>
      </c>
      <c r="J82" s="60"/>
      <c r="K82" s="87">
        <v>80</v>
      </c>
      <c r="L82" s="76" t="s">
        <v>514</v>
      </c>
      <c r="M82" s="56" t="s">
        <v>33</v>
      </c>
      <c r="N82" s="56"/>
      <c r="O82" s="56" t="s">
        <v>80</v>
      </c>
      <c r="P82" s="56"/>
      <c r="Q82" s="56"/>
      <c r="R82" s="56"/>
      <c r="S82" s="56"/>
      <c r="T82" s="56"/>
      <c r="U82" s="56"/>
      <c r="V82" s="56" t="s">
        <v>80</v>
      </c>
      <c r="W82" s="56"/>
      <c r="X82" s="56"/>
      <c r="Y82" s="56" t="s">
        <v>35</v>
      </c>
      <c r="Z82" s="56"/>
      <c r="AA82" s="56"/>
      <c r="AB82" s="56"/>
    </row>
    <row r="83" spans="1:28" ht="36" x14ac:dyDescent="0.3">
      <c r="A83" s="56">
        <v>45</v>
      </c>
      <c r="B83" s="56" t="s">
        <v>523</v>
      </c>
      <c r="C83" s="56" t="s">
        <v>622</v>
      </c>
      <c r="D83" s="195"/>
      <c r="E83" s="176"/>
      <c r="F83" s="56" t="s">
        <v>29</v>
      </c>
      <c r="G83" s="60" t="s">
        <v>557</v>
      </c>
      <c r="H83" s="56" t="s">
        <v>146</v>
      </c>
      <c r="I83" s="56" t="s">
        <v>28</v>
      </c>
      <c r="J83" s="60"/>
      <c r="K83" s="87">
        <v>81</v>
      </c>
      <c r="L83" s="76" t="s">
        <v>508</v>
      </c>
      <c r="M83" s="56" t="s">
        <v>33</v>
      </c>
      <c r="N83" s="56"/>
      <c r="O83" s="56" t="s">
        <v>80</v>
      </c>
      <c r="P83" s="56"/>
      <c r="Q83" s="56"/>
      <c r="R83" s="56"/>
      <c r="S83" s="56" t="s">
        <v>558</v>
      </c>
      <c r="T83" s="56"/>
      <c r="U83" s="56"/>
      <c r="V83" s="56" t="s">
        <v>24</v>
      </c>
      <c r="W83" s="56" t="s">
        <v>149</v>
      </c>
      <c r="X83" s="56" t="s">
        <v>46</v>
      </c>
      <c r="Y83" s="56" t="s">
        <v>35</v>
      </c>
      <c r="Z83" s="56" t="s">
        <v>24</v>
      </c>
      <c r="AA83" s="56" t="s">
        <v>57</v>
      </c>
      <c r="AB83" s="56" t="s">
        <v>150</v>
      </c>
    </row>
    <row r="84" spans="1:28" ht="24" x14ac:dyDescent="0.3">
      <c r="A84" s="56">
        <v>46</v>
      </c>
      <c r="B84" s="56" t="s">
        <v>523</v>
      </c>
      <c r="C84" s="56" t="s">
        <v>623</v>
      </c>
      <c r="D84" s="195"/>
      <c r="E84" s="176"/>
      <c r="F84" s="56" t="s">
        <v>61</v>
      </c>
      <c r="G84" s="60" t="s">
        <v>557</v>
      </c>
      <c r="H84" s="56" t="s">
        <v>215</v>
      </c>
      <c r="I84" s="56" t="s">
        <v>28</v>
      </c>
      <c r="J84" s="60"/>
      <c r="K84" s="87">
        <v>82</v>
      </c>
      <c r="L84" s="76" t="s">
        <v>392</v>
      </c>
      <c r="M84" s="56" t="s">
        <v>24</v>
      </c>
      <c r="N84" s="56" t="s">
        <v>206</v>
      </c>
      <c r="O84" s="56" t="s">
        <v>80</v>
      </c>
      <c r="P84" s="56"/>
      <c r="Q84" s="56"/>
      <c r="R84" s="56"/>
      <c r="S84" s="56" t="s">
        <v>202</v>
      </c>
      <c r="T84" s="56" t="s">
        <v>373</v>
      </c>
      <c r="U84" s="56" t="s">
        <v>54</v>
      </c>
      <c r="V84" s="56"/>
      <c r="W84" s="56"/>
      <c r="X84" s="56"/>
      <c r="Y84" s="56" t="s">
        <v>35</v>
      </c>
      <c r="Z84" s="56"/>
      <c r="AA84" s="56"/>
      <c r="AB84" s="56"/>
    </row>
    <row r="85" spans="1:28" ht="108" x14ac:dyDescent="0.3">
      <c r="A85" s="56">
        <v>47</v>
      </c>
      <c r="B85" s="56" t="s">
        <v>524</v>
      </c>
      <c r="C85" s="56" t="s">
        <v>624</v>
      </c>
      <c r="D85" s="195"/>
      <c r="E85" s="176"/>
      <c r="F85" s="56" t="s">
        <v>322</v>
      </c>
      <c r="G85" s="60" t="s">
        <v>379</v>
      </c>
      <c r="H85" s="56" t="s">
        <v>38</v>
      </c>
      <c r="I85" s="56" t="s">
        <v>28</v>
      </c>
      <c r="J85" s="60"/>
      <c r="K85" s="87">
        <v>83</v>
      </c>
      <c r="L85" s="76" t="s">
        <v>474</v>
      </c>
      <c r="M85" s="56" t="s">
        <v>33</v>
      </c>
      <c r="N85" s="56"/>
      <c r="O85" s="56" t="s">
        <v>31</v>
      </c>
      <c r="P85" s="56"/>
      <c r="Q85" s="56"/>
      <c r="R85" s="56"/>
      <c r="S85" s="56" t="s">
        <v>110</v>
      </c>
      <c r="T85" s="56" t="s">
        <v>39</v>
      </c>
      <c r="U85" s="56" t="s">
        <v>32</v>
      </c>
      <c r="V85" s="56" t="s">
        <v>24</v>
      </c>
      <c r="W85" s="56" t="s">
        <v>38</v>
      </c>
      <c r="X85" s="56" t="s">
        <v>384</v>
      </c>
      <c r="Y85" s="56" t="s">
        <v>40</v>
      </c>
      <c r="Z85" s="56" t="s">
        <v>24</v>
      </c>
      <c r="AA85" s="56" t="s">
        <v>41</v>
      </c>
      <c r="AB85" s="56" t="s">
        <v>42</v>
      </c>
    </row>
    <row r="86" spans="1:28" ht="48" x14ac:dyDescent="0.3">
      <c r="A86" s="56">
        <v>48</v>
      </c>
      <c r="B86" s="56" t="s">
        <v>524</v>
      </c>
      <c r="C86" s="56" t="s">
        <v>625</v>
      </c>
      <c r="D86" s="195"/>
      <c r="E86" s="176"/>
      <c r="F86" s="56" t="s">
        <v>61</v>
      </c>
      <c r="G86" s="60" t="s">
        <v>379</v>
      </c>
      <c r="H86" s="56" t="s">
        <v>232</v>
      </c>
      <c r="I86" s="56" t="s">
        <v>28</v>
      </c>
      <c r="J86" s="60"/>
      <c r="K86" s="87">
        <v>84</v>
      </c>
      <c r="L86" s="76" t="s">
        <v>398</v>
      </c>
      <c r="M86" s="56" t="s">
        <v>24</v>
      </c>
      <c r="N86" s="56" t="s">
        <v>233</v>
      </c>
      <c r="O86" s="56" t="s">
        <v>80</v>
      </c>
      <c r="P86" s="56"/>
      <c r="Q86" s="56"/>
      <c r="R86" s="56"/>
      <c r="S86" s="56" t="s">
        <v>222</v>
      </c>
      <c r="T86" s="56" t="s">
        <v>234</v>
      </c>
      <c r="U86" s="56" t="s">
        <v>32</v>
      </c>
      <c r="V86" s="56" t="s">
        <v>24</v>
      </c>
      <c r="W86" s="56" t="s">
        <v>235</v>
      </c>
      <c r="X86" s="56">
        <v>117</v>
      </c>
      <c r="Y86" s="56" t="s">
        <v>357</v>
      </c>
      <c r="Z86" s="56"/>
      <c r="AA86" s="56" t="s">
        <v>57</v>
      </c>
      <c r="AB86" s="56" t="s">
        <v>236</v>
      </c>
    </row>
    <row r="87" spans="1:28" ht="409.5" x14ac:dyDescent="0.3">
      <c r="A87" s="83">
        <v>49</v>
      </c>
      <c r="B87" s="83" t="s">
        <v>523</v>
      </c>
      <c r="C87" s="180" t="s">
        <v>1483</v>
      </c>
      <c r="D87" s="290" t="s">
        <v>1011</v>
      </c>
      <c r="E87" s="176" t="s">
        <v>1480</v>
      </c>
      <c r="F87" s="56" t="s">
        <v>291</v>
      </c>
      <c r="G87" s="90" t="s">
        <v>1457</v>
      </c>
      <c r="H87" s="83" t="s">
        <v>714</v>
      </c>
      <c r="I87" s="83" t="s">
        <v>188</v>
      </c>
      <c r="J87" s="83" t="s">
        <v>291</v>
      </c>
      <c r="K87" s="90"/>
      <c r="L87" s="192" t="s">
        <v>1471</v>
      </c>
      <c r="M87" s="83" t="s">
        <v>33</v>
      </c>
      <c r="N87" s="83" t="s">
        <v>80</v>
      </c>
      <c r="O87" s="83" t="s">
        <v>80</v>
      </c>
      <c r="P87" s="83"/>
      <c r="Q87" s="83" t="s">
        <v>1472</v>
      </c>
      <c r="R87" s="83"/>
      <c r="S87" s="83" t="s">
        <v>815</v>
      </c>
      <c r="T87" s="83" t="s">
        <v>1473</v>
      </c>
      <c r="U87" s="83"/>
      <c r="V87" s="83" t="s">
        <v>33</v>
      </c>
      <c r="W87" s="83" t="s">
        <v>1474</v>
      </c>
      <c r="X87" s="83" t="s">
        <v>834</v>
      </c>
      <c r="Y87" s="83" t="s">
        <v>843</v>
      </c>
      <c r="Z87" s="83" t="s">
        <v>33</v>
      </c>
      <c r="AA87" s="83" t="s">
        <v>1466</v>
      </c>
      <c r="AB87" s="83" t="s">
        <v>1475</v>
      </c>
    </row>
    <row r="88" spans="1:28" ht="24" x14ac:dyDescent="0.3">
      <c r="A88" s="56">
        <v>50</v>
      </c>
      <c r="B88" s="56" t="s">
        <v>523</v>
      </c>
      <c r="C88" s="56" t="s">
        <v>627</v>
      </c>
      <c r="D88" s="195"/>
      <c r="E88" s="176"/>
      <c r="F88" s="56" t="s">
        <v>44</v>
      </c>
      <c r="G88" s="60" t="s">
        <v>379</v>
      </c>
      <c r="H88" s="56" t="s">
        <v>115</v>
      </c>
      <c r="I88" s="56" t="s">
        <v>28</v>
      </c>
      <c r="J88" s="60"/>
      <c r="K88" s="87">
        <v>86</v>
      </c>
      <c r="L88" s="76" t="s">
        <v>493</v>
      </c>
      <c r="M88" s="56" t="s">
        <v>33</v>
      </c>
      <c r="N88" s="56"/>
      <c r="O88" s="56" t="s">
        <v>80</v>
      </c>
      <c r="P88" s="56"/>
      <c r="Q88" s="56"/>
      <c r="R88" s="56"/>
      <c r="S88" s="56" t="s">
        <v>104</v>
      </c>
      <c r="T88" s="56"/>
      <c r="U88" s="56" t="s">
        <v>32</v>
      </c>
      <c r="V88" s="56" t="s">
        <v>24</v>
      </c>
      <c r="W88" s="56" t="s">
        <v>112</v>
      </c>
      <c r="X88" s="56">
        <v>117</v>
      </c>
      <c r="Y88" s="56" t="s">
        <v>35</v>
      </c>
      <c r="Z88" s="56"/>
      <c r="AA88" s="56"/>
      <c r="AB88" s="56"/>
    </row>
    <row r="89" spans="1:28" ht="24" x14ac:dyDescent="0.3">
      <c r="A89" s="56">
        <v>51</v>
      </c>
      <c r="B89" s="56" t="s">
        <v>523</v>
      </c>
      <c r="C89" s="56" t="s">
        <v>628</v>
      </c>
      <c r="D89" s="195"/>
      <c r="E89" s="176"/>
      <c r="F89" s="56" t="s">
        <v>44</v>
      </c>
      <c r="G89" s="56" t="s">
        <v>557</v>
      </c>
      <c r="H89" s="56" t="s">
        <v>344</v>
      </c>
      <c r="I89" s="56" t="s">
        <v>85</v>
      </c>
      <c r="J89" s="87"/>
      <c r="K89" s="87">
        <v>87</v>
      </c>
      <c r="L89" s="56" t="s">
        <v>520</v>
      </c>
      <c r="M89" s="56" t="s">
        <v>33</v>
      </c>
      <c r="N89" s="56" t="s">
        <v>31</v>
      </c>
      <c r="O89" s="56" t="s">
        <v>31</v>
      </c>
      <c r="P89" s="56"/>
      <c r="Q89" s="56"/>
      <c r="R89" s="56"/>
      <c r="S89" s="56"/>
      <c r="T89" s="56"/>
      <c r="U89" s="56"/>
      <c r="V89" s="56" t="s">
        <v>33</v>
      </c>
      <c r="W89" s="56" t="s">
        <v>345</v>
      </c>
      <c r="X89" s="56" t="s">
        <v>384</v>
      </c>
      <c r="Y89" s="56" t="s">
        <v>113</v>
      </c>
      <c r="Z89" s="56" t="s">
        <v>33</v>
      </c>
      <c r="AA89" s="56" t="s">
        <v>57</v>
      </c>
      <c r="AB89" s="56" t="s">
        <v>58</v>
      </c>
    </row>
    <row r="90" spans="1:28" ht="36" x14ac:dyDescent="0.3">
      <c r="A90" s="56">
        <v>52</v>
      </c>
      <c r="B90" s="56" t="s">
        <v>523</v>
      </c>
      <c r="C90" s="56" t="s">
        <v>629</v>
      </c>
      <c r="D90" s="195"/>
      <c r="E90" s="176"/>
      <c r="F90" s="56" t="s">
        <v>29</v>
      </c>
      <c r="G90" s="56" t="s">
        <v>557</v>
      </c>
      <c r="H90" s="56" t="s">
        <v>339</v>
      </c>
      <c r="I90" s="56" t="s">
        <v>85</v>
      </c>
      <c r="J90" s="87"/>
      <c r="K90" s="87">
        <v>88</v>
      </c>
      <c r="L90" s="56" t="s">
        <v>521</v>
      </c>
      <c r="M90" s="56" t="s">
        <v>33</v>
      </c>
      <c r="N90" s="56" t="s">
        <v>31</v>
      </c>
      <c r="O90" s="56" t="s">
        <v>31</v>
      </c>
      <c r="P90" s="56"/>
      <c r="Q90" s="56"/>
      <c r="R90" s="56"/>
      <c r="S90" s="56" t="s">
        <v>104</v>
      </c>
      <c r="T90" s="56"/>
      <c r="U90" s="64" t="s">
        <v>630</v>
      </c>
      <c r="V90" s="56" t="s">
        <v>33</v>
      </c>
      <c r="W90" s="56" t="s">
        <v>339</v>
      </c>
      <c r="X90" s="56" t="s">
        <v>384</v>
      </c>
      <c r="Y90" s="56" t="s">
        <v>35</v>
      </c>
      <c r="Z90" s="56" t="s">
        <v>33</v>
      </c>
      <c r="AA90" s="56" t="s">
        <v>557</v>
      </c>
      <c r="AB90" s="56" t="s">
        <v>346</v>
      </c>
    </row>
    <row r="91" spans="1:28" ht="72" x14ac:dyDescent="0.3">
      <c r="A91" s="56">
        <v>53</v>
      </c>
      <c r="B91" s="56" t="s">
        <v>524</v>
      </c>
      <c r="C91" s="56" t="s">
        <v>631</v>
      </c>
      <c r="D91" s="195"/>
      <c r="E91" s="176"/>
      <c r="F91" s="56" t="s">
        <v>61</v>
      </c>
      <c r="G91" s="56" t="s">
        <v>557</v>
      </c>
      <c r="H91" s="56" t="s">
        <v>347</v>
      </c>
      <c r="I91" s="56" t="s">
        <v>348</v>
      </c>
      <c r="J91" s="87"/>
      <c r="K91" s="87">
        <v>89</v>
      </c>
      <c r="L91" s="56" t="s">
        <v>522</v>
      </c>
      <c r="M91" s="56" t="s">
        <v>33</v>
      </c>
      <c r="N91" s="56" t="s">
        <v>321</v>
      </c>
      <c r="O91" s="56" t="s">
        <v>31</v>
      </c>
      <c r="P91" s="56"/>
      <c r="Q91" s="56"/>
      <c r="R91" s="56"/>
      <c r="S91" s="56" t="s">
        <v>632</v>
      </c>
      <c r="T91" s="56"/>
      <c r="U91" s="56"/>
      <c r="V91" s="56" t="s">
        <v>33</v>
      </c>
      <c r="W91" s="56" t="s">
        <v>336</v>
      </c>
      <c r="X91" s="56" t="s">
        <v>384</v>
      </c>
      <c r="Y91" s="56" t="s">
        <v>295</v>
      </c>
      <c r="Z91" s="56" t="s">
        <v>33</v>
      </c>
      <c r="AA91" s="56" t="s">
        <v>570</v>
      </c>
      <c r="AB91" s="56" t="s">
        <v>349</v>
      </c>
    </row>
    <row r="92" spans="1:28" ht="36" x14ac:dyDescent="0.3">
      <c r="A92" s="56">
        <v>54</v>
      </c>
      <c r="B92" s="56" t="s">
        <v>523</v>
      </c>
      <c r="C92" s="56" t="s">
        <v>633</v>
      </c>
      <c r="D92" s="195"/>
      <c r="E92" s="176"/>
      <c r="F92" s="56" t="s">
        <v>61</v>
      </c>
      <c r="G92" s="60" t="s">
        <v>379</v>
      </c>
      <c r="H92" s="56" t="s">
        <v>255</v>
      </c>
      <c r="I92" s="56" t="s">
        <v>28</v>
      </c>
      <c r="J92" s="60"/>
      <c r="K92" s="87">
        <v>90</v>
      </c>
      <c r="L92" s="76" t="s">
        <v>412</v>
      </c>
      <c r="M92" s="56" t="s">
        <v>24</v>
      </c>
      <c r="N92" s="56"/>
      <c r="O92" s="56" t="s">
        <v>80</v>
      </c>
      <c r="P92" s="56"/>
      <c r="Q92" s="56"/>
      <c r="R92" s="56"/>
      <c r="S92" s="56" t="s">
        <v>256</v>
      </c>
      <c r="T92" s="56"/>
      <c r="U92" s="56" t="s">
        <v>218</v>
      </c>
      <c r="V92" s="56" t="s">
        <v>24</v>
      </c>
      <c r="W92" s="56" t="s">
        <v>257</v>
      </c>
      <c r="X92" s="56">
        <v>117</v>
      </c>
      <c r="Y92" s="56" t="s">
        <v>35</v>
      </c>
      <c r="Z92" s="56"/>
      <c r="AA92" s="56" t="s">
        <v>57</v>
      </c>
      <c r="AB92" s="56" t="s">
        <v>258</v>
      </c>
    </row>
    <row r="93" spans="1:28" ht="24" x14ac:dyDescent="0.3">
      <c r="A93" s="56">
        <v>55</v>
      </c>
      <c r="B93" s="56" t="s">
        <v>523</v>
      </c>
      <c r="C93" s="56" t="s">
        <v>634</v>
      </c>
      <c r="D93" s="195"/>
      <c r="E93" s="176"/>
      <c r="F93" s="56" t="s">
        <v>44</v>
      </c>
      <c r="G93" s="60" t="s">
        <v>379</v>
      </c>
      <c r="H93" s="56" t="s">
        <v>185</v>
      </c>
      <c r="I93" s="56" t="s">
        <v>28</v>
      </c>
      <c r="J93" s="60"/>
      <c r="K93" s="87">
        <v>91</v>
      </c>
      <c r="L93" s="76" t="s">
        <v>517</v>
      </c>
      <c r="M93" s="56" t="s">
        <v>50</v>
      </c>
      <c r="N93" s="56"/>
      <c r="O93" s="56" t="s">
        <v>80</v>
      </c>
      <c r="P93" s="56"/>
      <c r="Q93" s="56"/>
      <c r="R93" s="56"/>
      <c r="S93" s="56" t="s">
        <v>558</v>
      </c>
      <c r="T93" s="56"/>
      <c r="U93" s="56"/>
      <c r="V93" s="56" t="s">
        <v>33</v>
      </c>
      <c r="W93" s="56" t="s">
        <v>185</v>
      </c>
      <c r="X93" s="56" t="s">
        <v>384</v>
      </c>
      <c r="Y93" s="56" t="s">
        <v>35</v>
      </c>
      <c r="Z93" s="56" t="s">
        <v>24</v>
      </c>
      <c r="AA93" s="56"/>
      <c r="AB93" s="56" t="s">
        <v>186</v>
      </c>
    </row>
    <row r="94" spans="1:28" ht="72" x14ac:dyDescent="0.3">
      <c r="A94" s="56">
        <v>56</v>
      </c>
      <c r="B94" s="56" t="s">
        <v>524</v>
      </c>
      <c r="C94" s="56" t="s">
        <v>635</v>
      </c>
      <c r="D94" s="195"/>
      <c r="E94" s="176"/>
      <c r="F94" s="56" t="s">
        <v>29</v>
      </c>
      <c r="G94" s="60" t="s">
        <v>557</v>
      </c>
      <c r="H94" s="56" t="s">
        <v>27</v>
      </c>
      <c r="I94" s="56" t="s">
        <v>28</v>
      </c>
      <c r="J94" s="60"/>
      <c r="K94" s="87">
        <v>92</v>
      </c>
      <c r="L94" s="76" t="s">
        <v>473</v>
      </c>
      <c r="M94" s="56" t="s">
        <v>24</v>
      </c>
      <c r="N94" s="56" t="s">
        <v>30</v>
      </c>
      <c r="O94" s="56" t="s">
        <v>31</v>
      </c>
      <c r="P94" s="56"/>
      <c r="Q94" s="56"/>
      <c r="R94" s="56"/>
      <c r="S94" s="56" t="s">
        <v>110</v>
      </c>
      <c r="T94" s="56" t="s">
        <v>636</v>
      </c>
      <c r="U94" s="56" t="s">
        <v>32</v>
      </c>
      <c r="V94" s="56" t="s">
        <v>33</v>
      </c>
      <c r="W94" s="56" t="s">
        <v>34</v>
      </c>
      <c r="X94" s="56"/>
      <c r="Y94" s="56" t="s">
        <v>35</v>
      </c>
      <c r="Z94" s="56" t="s">
        <v>24</v>
      </c>
      <c r="AA94" s="56" t="s">
        <v>36</v>
      </c>
      <c r="AB94" s="56" t="s">
        <v>37</v>
      </c>
    </row>
    <row r="95" spans="1:28" ht="48" x14ac:dyDescent="0.3">
      <c r="A95" s="56">
        <v>57</v>
      </c>
      <c r="B95" s="56" t="s">
        <v>524</v>
      </c>
      <c r="C95" s="56" t="s">
        <v>637</v>
      </c>
      <c r="D95" s="195"/>
      <c r="E95" s="176"/>
      <c r="F95" s="56" t="s">
        <v>61</v>
      </c>
      <c r="G95" s="60" t="s">
        <v>379</v>
      </c>
      <c r="H95" s="56" t="s">
        <v>170</v>
      </c>
      <c r="I95" s="56" t="s">
        <v>28</v>
      </c>
      <c r="J95" s="60"/>
      <c r="K95" s="87">
        <v>93</v>
      </c>
      <c r="L95" s="76" t="s">
        <v>498</v>
      </c>
      <c r="M95" s="56" t="s">
        <v>33</v>
      </c>
      <c r="N95" s="56"/>
      <c r="O95" s="56" t="s">
        <v>80</v>
      </c>
      <c r="P95" s="56"/>
      <c r="Q95" s="56"/>
      <c r="R95" s="56"/>
      <c r="S95" s="56"/>
      <c r="T95" s="56"/>
      <c r="U95" s="56"/>
      <c r="V95" s="56" t="s">
        <v>33</v>
      </c>
      <c r="W95" s="56"/>
      <c r="X95" s="56" t="s">
        <v>46</v>
      </c>
      <c r="Y95" s="56" t="s">
        <v>35</v>
      </c>
      <c r="Z95" s="56" t="s">
        <v>24</v>
      </c>
      <c r="AA95" s="56" t="s">
        <v>638</v>
      </c>
      <c r="AB95" s="56" t="s">
        <v>171</v>
      </c>
    </row>
    <row r="96" spans="1:28" ht="36" x14ac:dyDescent="0.3">
      <c r="A96" s="56">
        <v>58</v>
      </c>
      <c r="B96" s="56" t="s">
        <v>523</v>
      </c>
      <c r="C96" s="56" t="s">
        <v>639</v>
      </c>
      <c r="D96" s="195"/>
      <c r="E96" s="176"/>
      <c r="F96" s="56" t="s">
        <v>44</v>
      </c>
      <c r="G96" s="60" t="s">
        <v>379</v>
      </c>
      <c r="H96" s="56"/>
      <c r="I96" s="56"/>
      <c r="J96" s="60"/>
      <c r="K96" s="87">
        <v>94</v>
      </c>
      <c r="L96" s="76" t="s">
        <v>416</v>
      </c>
      <c r="M96" s="56" t="s">
        <v>24</v>
      </c>
      <c r="N96" s="56" t="s">
        <v>207</v>
      </c>
      <c r="O96" s="56" t="s">
        <v>80</v>
      </c>
      <c r="P96" s="56"/>
      <c r="Q96" s="56" t="s">
        <v>192</v>
      </c>
      <c r="R96" s="56"/>
      <c r="S96" s="56" t="s">
        <v>211</v>
      </c>
      <c r="T96" s="56" t="s">
        <v>275</v>
      </c>
      <c r="U96" s="56" t="s">
        <v>54</v>
      </c>
      <c r="V96" s="56" t="s">
        <v>24</v>
      </c>
      <c r="W96" s="56" t="s">
        <v>367</v>
      </c>
      <c r="X96" s="56">
        <v>117</v>
      </c>
      <c r="Y96" s="56" t="s">
        <v>357</v>
      </c>
      <c r="Z96" s="56"/>
      <c r="AA96" s="56" t="s">
        <v>57</v>
      </c>
      <c r="AB96" s="56" t="s">
        <v>276</v>
      </c>
    </row>
    <row r="97" spans="1:28" ht="24" x14ac:dyDescent="0.3">
      <c r="A97" s="56">
        <v>59</v>
      </c>
      <c r="B97" s="56" t="s">
        <v>524</v>
      </c>
      <c r="C97" s="56" t="s">
        <v>640</v>
      </c>
      <c r="D97" s="195"/>
      <c r="E97" s="176"/>
      <c r="F97" s="56" t="s">
        <v>61</v>
      </c>
      <c r="G97" s="60" t="s">
        <v>379</v>
      </c>
      <c r="H97" s="56" t="s">
        <v>263</v>
      </c>
      <c r="I97" s="56" t="s">
        <v>28</v>
      </c>
      <c r="J97" s="60"/>
      <c r="K97" s="87">
        <v>95</v>
      </c>
      <c r="L97" s="76" t="s">
        <v>386</v>
      </c>
      <c r="M97" s="56" t="s">
        <v>24</v>
      </c>
      <c r="N97" s="56"/>
      <c r="O97" s="56" t="s">
        <v>80</v>
      </c>
      <c r="P97" s="56"/>
      <c r="Q97" s="56" t="s">
        <v>263</v>
      </c>
      <c r="R97" s="56"/>
      <c r="S97" s="56"/>
      <c r="T97" s="56"/>
      <c r="U97" s="56"/>
      <c r="V97" s="56" t="s">
        <v>24</v>
      </c>
      <c r="W97" s="56" t="s">
        <v>264</v>
      </c>
      <c r="X97" s="56">
        <v>117</v>
      </c>
      <c r="Y97" s="56" t="s">
        <v>35</v>
      </c>
      <c r="Z97" s="56"/>
      <c r="AA97" s="56"/>
      <c r="AB97" s="56"/>
    </row>
    <row r="98" spans="1:28" ht="48" x14ac:dyDescent="0.3">
      <c r="A98" s="56">
        <v>60</v>
      </c>
      <c r="B98" s="56" t="s">
        <v>524</v>
      </c>
      <c r="C98" s="56" t="s">
        <v>641</v>
      </c>
      <c r="D98" s="195"/>
      <c r="E98" s="176"/>
      <c r="F98" s="56" t="s">
        <v>29</v>
      </c>
      <c r="G98" s="60" t="s">
        <v>557</v>
      </c>
      <c r="H98" s="56" t="s">
        <v>88</v>
      </c>
      <c r="I98" s="56" t="s">
        <v>28</v>
      </c>
      <c r="J98" s="60"/>
      <c r="K98" s="87">
        <v>96</v>
      </c>
      <c r="L98" s="76" t="s">
        <v>487</v>
      </c>
      <c r="M98" s="56" t="s">
        <v>33</v>
      </c>
      <c r="N98" s="56" t="s">
        <v>89</v>
      </c>
      <c r="O98" s="56" t="s">
        <v>33</v>
      </c>
      <c r="P98" s="56" t="s">
        <v>90</v>
      </c>
      <c r="Q98" s="56" t="s">
        <v>91</v>
      </c>
      <c r="R98" s="56"/>
      <c r="S98" s="56" t="s">
        <v>642</v>
      </c>
      <c r="T98" s="56"/>
      <c r="U98" s="56"/>
      <c r="V98" s="56" t="s">
        <v>24</v>
      </c>
      <c r="W98" s="56" t="s">
        <v>81</v>
      </c>
      <c r="X98" s="56" t="s">
        <v>384</v>
      </c>
      <c r="Y98" s="56" t="s">
        <v>56</v>
      </c>
      <c r="Z98" s="56" t="s">
        <v>24</v>
      </c>
      <c r="AA98" s="56" t="s">
        <v>557</v>
      </c>
      <c r="AB98" s="56" t="s">
        <v>92</v>
      </c>
    </row>
    <row r="99" spans="1:28" ht="48" x14ac:dyDescent="0.3">
      <c r="A99" s="56">
        <v>61</v>
      </c>
      <c r="B99" s="56" t="s">
        <v>524</v>
      </c>
      <c r="C99" s="56" t="s">
        <v>643</v>
      </c>
      <c r="D99" s="195"/>
      <c r="E99" s="176"/>
      <c r="F99" s="56" t="s">
        <v>61</v>
      </c>
      <c r="G99" s="60" t="s">
        <v>379</v>
      </c>
      <c r="H99" s="56" t="s">
        <v>213</v>
      </c>
      <c r="I99" s="56" t="s">
        <v>28</v>
      </c>
      <c r="J99" s="60"/>
      <c r="K99" s="87">
        <v>97</v>
      </c>
      <c r="L99" s="76" t="s">
        <v>391</v>
      </c>
      <c r="M99" s="56" t="s">
        <v>24</v>
      </c>
      <c r="N99" s="56"/>
      <c r="O99" s="56" t="s">
        <v>80</v>
      </c>
      <c r="P99" s="56"/>
      <c r="Q99" s="56"/>
      <c r="R99" s="56"/>
      <c r="S99" s="56"/>
      <c r="T99" s="56"/>
      <c r="U99" s="56"/>
      <c r="V99" s="56" t="s">
        <v>24</v>
      </c>
      <c r="W99" s="56" t="s">
        <v>205</v>
      </c>
      <c r="X99" s="56"/>
      <c r="Y99" s="56" t="s">
        <v>35</v>
      </c>
      <c r="Z99" s="56"/>
      <c r="AA99" s="56" t="s">
        <v>57</v>
      </c>
      <c r="AB99" s="56" t="s">
        <v>214</v>
      </c>
    </row>
    <row r="100" spans="1:28" ht="24" x14ac:dyDescent="0.3">
      <c r="A100" s="377">
        <v>62</v>
      </c>
      <c r="B100" s="374" t="s">
        <v>523</v>
      </c>
      <c r="C100" s="374" t="s">
        <v>644</v>
      </c>
      <c r="D100" s="195"/>
      <c r="E100" s="176"/>
      <c r="F100" s="56" t="s">
        <v>29</v>
      </c>
      <c r="G100" s="60" t="s">
        <v>379</v>
      </c>
      <c r="H100" s="56" t="s">
        <v>272</v>
      </c>
      <c r="I100" s="56" t="s">
        <v>28</v>
      </c>
      <c r="J100" s="87">
        <v>1</v>
      </c>
      <c r="K100" s="87">
        <v>98</v>
      </c>
      <c r="L100" s="76"/>
      <c r="M100" s="56" t="s">
        <v>24</v>
      </c>
      <c r="N100" s="56"/>
      <c r="O100" s="56" t="s">
        <v>80</v>
      </c>
      <c r="P100" s="56"/>
      <c r="Q100" s="56"/>
      <c r="R100" s="56"/>
      <c r="S100" s="56"/>
      <c r="T100" s="56"/>
      <c r="U100" s="56"/>
      <c r="V100" s="56" t="s">
        <v>24</v>
      </c>
      <c r="W100" s="56" t="s">
        <v>273</v>
      </c>
      <c r="X100" s="56" t="s">
        <v>46</v>
      </c>
      <c r="Y100" s="56" t="s">
        <v>35</v>
      </c>
      <c r="Z100" s="56"/>
      <c r="AA100" s="56"/>
      <c r="AB100" s="56"/>
    </row>
    <row r="101" spans="1:28" ht="24" x14ac:dyDescent="0.3">
      <c r="A101" s="377"/>
      <c r="B101" s="376"/>
      <c r="C101" s="376"/>
      <c r="D101" s="195"/>
      <c r="E101" s="176"/>
      <c r="F101" s="56" t="s">
        <v>29</v>
      </c>
      <c r="G101" s="60" t="s">
        <v>379</v>
      </c>
      <c r="H101" s="56" t="s">
        <v>272</v>
      </c>
      <c r="I101" s="56" t="s">
        <v>28</v>
      </c>
      <c r="J101" s="87">
        <v>2</v>
      </c>
      <c r="K101" s="87">
        <v>99</v>
      </c>
      <c r="L101" s="76"/>
      <c r="M101" s="56"/>
      <c r="N101" s="56"/>
      <c r="O101" s="56" t="s">
        <v>80</v>
      </c>
      <c r="P101" s="56"/>
      <c r="Q101" s="56"/>
      <c r="R101" s="56"/>
      <c r="S101" s="56"/>
      <c r="T101" s="56"/>
      <c r="U101" s="56"/>
      <c r="V101" s="56" t="s">
        <v>24</v>
      </c>
      <c r="W101" s="56" t="s">
        <v>273</v>
      </c>
      <c r="X101" s="56" t="s">
        <v>46</v>
      </c>
      <c r="Y101" s="56" t="s">
        <v>35</v>
      </c>
      <c r="Z101" s="56"/>
      <c r="AA101" s="56"/>
      <c r="AB101" s="56"/>
    </row>
    <row r="102" spans="1:28" ht="82.5" customHeight="1" x14ac:dyDescent="0.3">
      <c r="A102" s="377">
        <v>63</v>
      </c>
      <c r="B102" s="374" t="s">
        <v>523</v>
      </c>
      <c r="C102" s="378" t="s">
        <v>645</v>
      </c>
      <c r="D102" s="387" t="s">
        <v>1280</v>
      </c>
      <c r="E102" s="381" t="s">
        <v>1278</v>
      </c>
      <c r="F102" s="56" t="s">
        <v>29</v>
      </c>
      <c r="G102" s="60" t="s">
        <v>379</v>
      </c>
      <c r="H102" s="56" t="s">
        <v>265</v>
      </c>
      <c r="I102" s="56" t="s">
        <v>188</v>
      </c>
      <c r="J102" s="87">
        <v>1</v>
      </c>
      <c r="K102" s="87">
        <v>100</v>
      </c>
      <c r="L102" s="76" t="s">
        <v>414</v>
      </c>
      <c r="M102" s="56"/>
      <c r="N102" s="56"/>
      <c r="O102" s="56" t="s">
        <v>80</v>
      </c>
      <c r="P102" s="56"/>
      <c r="Q102" s="56" t="s">
        <v>266</v>
      </c>
      <c r="R102" s="56"/>
      <c r="S102" s="83" t="s">
        <v>1276</v>
      </c>
      <c r="T102" s="56"/>
      <c r="U102" s="56"/>
      <c r="V102" s="56" t="s">
        <v>24</v>
      </c>
      <c r="W102" s="56"/>
      <c r="X102" s="56">
        <v>117</v>
      </c>
      <c r="Y102" s="56" t="s">
        <v>35</v>
      </c>
      <c r="Z102" s="56"/>
      <c r="AA102" s="56"/>
      <c r="AB102" s="56"/>
    </row>
    <row r="103" spans="1:28" ht="82.5" customHeight="1" x14ac:dyDescent="0.3">
      <c r="A103" s="377"/>
      <c r="B103" s="375"/>
      <c r="C103" s="379"/>
      <c r="D103" s="389"/>
      <c r="E103" s="383"/>
      <c r="F103" s="56" t="s">
        <v>29</v>
      </c>
      <c r="G103" s="60" t="s">
        <v>379</v>
      </c>
      <c r="H103" s="56" t="s">
        <v>265</v>
      </c>
      <c r="I103" s="56" t="s">
        <v>188</v>
      </c>
      <c r="J103" s="87">
        <v>2</v>
      </c>
      <c r="K103" s="87">
        <v>101</v>
      </c>
      <c r="L103" s="76" t="s">
        <v>415</v>
      </c>
      <c r="M103" s="56"/>
      <c r="N103" s="56"/>
      <c r="O103" s="56" t="s">
        <v>80</v>
      </c>
      <c r="P103" s="56"/>
      <c r="Q103" s="56" t="s">
        <v>266</v>
      </c>
      <c r="R103" s="56"/>
      <c r="S103" s="83" t="s">
        <v>1276</v>
      </c>
      <c r="T103" s="56"/>
      <c r="U103" s="56"/>
      <c r="V103" s="56" t="s">
        <v>24</v>
      </c>
      <c r="W103" s="56"/>
      <c r="X103" s="56">
        <v>117</v>
      </c>
      <c r="Y103" s="56" t="s">
        <v>35</v>
      </c>
      <c r="Z103" s="56"/>
      <c r="AA103" s="56"/>
      <c r="AB103" s="56"/>
    </row>
    <row r="104" spans="1:28" ht="36" x14ac:dyDescent="0.3">
      <c r="A104" s="377"/>
      <c r="B104" s="375"/>
      <c r="C104" s="379"/>
      <c r="D104" s="236" t="s">
        <v>1332</v>
      </c>
      <c r="E104" s="184"/>
      <c r="F104" s="56" t="s">
        <v>29</v>
      </c>
      <c r="G104" s="60" t="s">
        <v>557</v>
      </c>
      <c r="H104" s="56" t="s">
        <v>76</v>
      </c>
      <c r="I104" s="56" t="s">
        <v>28</v>
      </c>
      <c r="J104" s="60">
        <v>1</v>
      </c>
      <c r="K104" s="87">
        <v>102</v>
      </c>
      <c r="L104" s="76" t="s">
        <v>482</v>
      </c>
      <c r="M104" s="56" t="s">
        <v>33</v>
      </c>
      <c r="N104" s="56"/>
      <c r="O104" s="56" t="s">
        <v>80</v>
      </c>
      <c r="P104" s="56"/>
      <c r="Q104" s="56" t="s">
        <v>81</v>
      </c>
      <c r="R104" s="56"/>
      <c r="S104" s="56"/>
      <c r="T104" s="56"/>
      <c r="U104" s="56"/>
      <c r="V104" s="56" t="s">
        <v>24</v>
      </c>
      <c r="W104" s="56" t="s">
        <v>82</v>
      </c>
      <c r="X104" s="56" t="s">
        <v>384</v>
      </c>
      <c r="Y104" s="56" t="s">
        <v>35</v>
      </c>
      <c r="Z104" s="56" t="s">
        <v>24</v>
      </c>
      <c r="AA104" s="56" t="s">
        <v>83</v>
      </c>
      <c r="AB104" s="56" t="s">
        <v>84</v>
      </c>
    </row>
    <row r="105" spans="1:28" ht="36" x14ac:dyDescent="0.3">
      <c r="A105" s="377"/>
      <c r="B105" s="375"/>
      <c r="C105" s="379"/>
      <c r="D105" s="184"/>
      <c r="E105" s="184"/>
      <c r="F105" s="56" t="s">
        <v>61</v>
      </c>
      <c r="G105" s="60" t="s">
        <v>557</v>
      </c>
      <c r="H105" s="56" t="s">
        <v>76</v>
      </c>
      <c r="I105" s="56" t="s">
        <v>28</v>
      </c>
      <c r="J105" s="60">
        <v>2</v>
      </c>
      <c r="K105" s="87">
        <v>103</v>
      </c>
      <c r="L105" s="76" t="s">
        <v>483</v>
      </c>
      <c r="M105" s="56" t="s">
        <v>33</v>
      </c>
      <c r="N105" s="56"/>
      <c r="O105" s="56" t="s">
        <v>80</v>
      </c>
      <c r="P105" s="56"/>
      <c r="Q105" s="56" t="s">
        <v>81</v>
      </c>
      <c r="R105" s="56"/>
      <c r="S105" s="56"/>
      <c r="T105" s="56"/>
      <c r="U105" s="56"/>
      <c r="V105" s="56" t="s">
        <v>24</v>
      </c>
      <c r="W105" s="56" t="s">
        <v>82</v>
      </c>
      <c r="X105" s="56" t="s">
        <v>384</v>
      </c>
      <c r="Y105" s="56" t="s">
        <v>35</v>
      </c>
      <c r="Z105" s="56" t="s">
        <v>24</v>
      </c>
      <c r="AA105" s="56" t="s">
        <v>83</v>
      </c>
      <c r="AB105" s="56" t="s">
        <v>84</v>
      </c>
    </row>
    <row r="106" spans="1:28" ht="36" x14ac:dyDescent="0.3">
      <c r="A106" s="377"/>
      <c r="B106" s="376"/>
      <c r="C106" s="380"/>
      <c r="D106" s="185"/>
      <c r="E106" s="185"/>
      <c r="F106" s="56" t="s">
        <v>29</v>
      </c>
      <c r="G106" s="60" t="s">
        <v>557</v>
      </c>
      <c r="H106" s="56" t="s">
        <v>76</v>
      </c>
      <c r="I106" s="56" t="s">
        <v>28</v>
      </c>
      <c r="J106" s="60">
        <v>3</v>
      </c>
      <c r="K106" s="87">
        <v>104</v>
      </c>
      <c r="L106" s="76" t="s">
        <v>484</v>
      </c>
      <c r="M106" s="56" t="s">
        <v>33</v>
      </c>
      <c r="N106" s="56"/>
      <c r="O106" s="56" t="s">
        <v>80</v>
      </c>
      <c r="P106" s="56"/>
      <c r="Q106" s="56" t="s">
        <v>81</v>
      </c>
      <c r="R106" s="56"/>
      <c r="S106" s="56"/>
      <c r="T106" s="56"/>
      <c r="U106" s="56"/>
      <c r="V106" s="56" t="s">
        <v>24</v>
      </c>
      <c r="W106" s="56" t="s">
        <v>82</v>
      </c>
      <c r="X106" s="56" t="s">
        <v>384</v>
      </c>
      <c r="Y106" s="56" t="s">
        <v>35</v>
      </c>
      <c r="Z106" s="56" t="s">
        <v>24</v>
      </c>
      <c r="AA106" s="56" t="s">
        <v>83</v>
      </c>
      <c r="AB106" s="56" t="s">
        <v>84</v>
      </c>
    </row>
    <row r="107" spans="1:28" ht="24" x14ac:dyDescent="0.3">
      <c r="A107" s="56">
        <v>64</v>
      </c>
      <c r="B107" s="56" t="s">
        <v>524</v>
      </c>
      <c r="C107" s="56" t="s">
        <v>646</v>
      </c>
      <c r="D107" s="195"/>
      <c r="E107" s="176"/>
      <c r="F107" s="56" t="s">
        <v>322</v>
      </c>
      <c r="G107" s="60" t="s">
        <v>379</v>
      </c>
      <c r="H107" s="56" t="s">
        <v>125</v>
      </c>
      <c r="I107" s="56" t="s">
        <v>28</v>
      </c>
      <c r="J107" s="60"/>
      <c r="K107" s="87">
        <v>105</v>
      </c>
      <c r="L107" s="76" t="s">
        <v>498</v>
      </c>
      <c r="M107" s="56" t="s">
        <v>31</v>
      </c>
      <c r="N107" s="56"/>
      <c r="O107" s="56" t="s">
        <v>80</v>
      </c>
      <c r="P107" s="56"/>
      <c r="Q107" s="56"/>
      <c r="R107" s="56"/>
      <c r="S107" s="56" t="s">
        <v>588</v>
      </c>
      <c r="T107" s="56"/>
      <c r="U107" s="56"/>
      <c r="V107" s="56" t="s">
        <v>31</v>
      </c>
      <c r="W107" s="56"/>
      <c r="X107" s="56"/>
      <c r="Y107" s="56" t="s">
        <v>35</v>
      </c>
      <c r="Z107" s="56"/>
      <c r="AA107" s="56"/>
      <c r="AB107" s="56"/>
    </row>
    <row r="108" spans="1:28" ht="24" x14ac:dyDescent="0.3">
      <c r="A108" s="56">
        <v>65</v>
      </c>
      <c r="B108" s="56" t="s">
        <v>524</v>
      </c>
      <c r="C108" s="56" t="s">
        <v>647</v>
      </c>
      <c r="D108" s="195"/>
      <c r="E108" s="176"/>
      <c r="F108" s="56" t="s">
        <v>29</v>
      </c>
      <c r="G108" s="60" t="s">
        <v>379</v>
      </c>
      <c r="H108" s="56" t="s">
        <v>164</v>
      </c>
      <c r="I108" s="56" t="s">
        <v>28</v>
      </c>
      <c r="J108" s="60"/>
      <c r="K108" s="87">
        <v>106</v>
      </c>
      <c r="L108" s="76" t="s">
        <v>512</v>
      </c>
      <c r="M108" s="56" t="s">
        <v>33</v>
      </c>
      <c r="N108" s="56"/>
      <c r="O108" s="56" t="s">
        <v>80</v>
      </c>
      <c r="P108" s="56"/>
      <c r="Q108" s="56"/>
      <c r="R108" s="56"/>
      <c r="S108" s="56"/>
      <c r="T108" s="56"/>
      <c r="U108" s="56"/>
      <c r="V108" s="56" t="s">
        <v>33</v>
      </c>
      <c r="W108" s="56" t="s">
        <v>168</v>
      </c>
      <c r="X108" s="56" t="s">
        <v>46</v>
      </c>
      <c r="Y108" s="56" t="s">
        <v>169</v>
      </c>
      <c r="Z108" s="56"/>
      <c r="AA108" s="56"/>
      <c r="AB108" s="56"/>
    </row>
    <row r="109" spans="1:28" ht="36" x14ac:dyDescent="0.3">
      <c r="A109" s="377">
        <v>66</v>
      </c>
      <c r="B109" s="374" t="s">
        <v>523</v>
      </c>
      <c r="C109" s="378" t="s">
        <v>648</v>
      </c>
      <c r="D109" s="387" t="s">
        <v>1286</v>
      </c>
      <c r="E109" s="381" t="s">
        <v>1283</v>
      </c>
      <c r="F109" s="56" t="s">
        <v>61</v>
      </c>
      <c r="G109" s="60" t="s">
        <v>379</v>
      </c>
      <c r="H109" s="56" t="s">
        <v>215</v>
      </c>
      <c r="I109" s="56" t="s">
        <v>188</v>
      </c>
      <c r="J109" s="87">
        <v>1</v>
      </c>
      <c r="K109" s="87">
        <v>107</v>
      </c>
      <c r="L109" s="76" t="s">
        <v>442</v>
      </c>
      <c r="M109" s="56" t="s">
        <v>24</v>
      </c>
      <c r="N109" s="56" t="s">
        <v>207</v>
      </c>
      <c r="O109" s="56" t="s">
        <v>283</v>
      </c>
      <c r="P109" s="56" t="s">
        <v>293</v>
      </c>
      <c r="Q109" s="56" t="s">
        <v>294</v>
      </c>
      <c r="R109" s="56" t="s">
        <v>240</v>
      </c>
      <c r="S109" s="56" t="s">
        <v>211</v>
      </c>
      <c r="T109" s="56" t="s">
        <v>30</v>
      </c>
      <c r="U109" s="56" t="s">
        <v>54</v>
      </c>
      <c r="V109" s="56" t="s">
        <v>31</v>
      </c>
      <c r="W109" s="56"/>
      <c r="X109" s="56"/>
      <c r="Y109" s="56" t="s">
        <v>295</v>
      </c>
      <c r="Z109" s="56"/>
      <c r="AA109" s="56" t="s">
        <v>57</v>
      </c>
      <c r="AB109" s="56" t="s">
        <v>296</v>
      </c>
    </row>
    <row r="110" spans="1:28" ht="36" x14ac:dyDescent="0.3">
      <c r="A110" s="377"/>
      <c r="B110" s="375"/>
      <c r="C110" s="379"/>
      <c r="D110" s="388"/>
      <c r="E110" s="382"/>
      <c r="F110" s="56" t="s">
        <v>61</v>
      </c>
      <c r="G110" s="60" t="s">
        <v>379</v>
      </c>
      <c r="H110" s="56" t="s">
        <v>215</v>
      </c>
      <c r="I110" s="56" t="s">
        <v>188</v>
      </c>
      <c r="J110" s="87">
        <v>2</v>
      </c>
      <c r="K110" s="87">
        <v>108</v>
      </c>
      <c r="L110" s="76" t="s">
        <v>443</v>
      </c>
      <c r="M110" s="56" t="s">
        <v>24</v>
      </c>
      <c r="N110" s="56"/>
      <c r="O110" s="56" t="s">
        <v>283</v>
      </c>
      <c r="P110" s="56" t="s">
        <v>293</v>
      </c>
      <c r="Q110" s="56" t="s">
        <v>294</v>
      </c>
      <c r="R110" s="56" t="s">
        <v>226</v>
      </c>
      <c r="S110" s="56" t="s">
        <v>222</v>
      </c>
      <c r="T110" s="56" t="s">
        <v>297</v>
      </c>
      <c r="U110" s="56"/>
      <c r="V110" s="56" t="s">
        <v>31</v>
      </c>
      <c r="W110" s="56"/>
      <c r="X110" s="56"/>
      <c r="Y110" s="56" t="s">
        <v>35</v>
      </c>
      <c r="Z110" s="56"/>
      <c r="AA110" s="56" t="s">
        <v>57</v>
      </c>
      <c r="AB110" s="56" t="s">
        <v>296</v>
      </c>
    </row>
    <row r="111" spans="1:28" ht="36" x14ac:dyDescent="0.3">
      <c r="A111" s="377"/>
      <c r="B111" s="375"/>
      <c r="C111" s="379"/>
      <c r="D111" s="388"/>
      <c r="E111" s="382"/>
      <c r="F111" s="56" t="s">
        <v>29</v>
      </c>
      <c r="G111" s="60" t="s">
        <v>379</v>
      </c>
      <c r="H111" s="56" t="s">
        <v>215</v>
      </c>
      <c r="I111" s="56" t="s">
        <v>188</v>
      </c>
      <c r="J111" s="87">
        <v>3</v>
      </c>
      <c r="K111" s="87">
        <v>109</v>
      </c>
      <c r="L111" s="76" t="s">
        <v>444</v>
      </c>
      <c r="M111" s="56"/>
      <c r="N111" s="56"/>
      <c r="O111" s="56" t="s">
        <v>283</v>
      </c>
      <c r="P111" s="56" t="s">
        <v>293</v>
      </c>
      <c r="Q111" s="56" t="s">
        <v>294</v>
      </c>
      <c r="R111" s="56"/>
      <c r="S111" s="56" t="s">
        <v>1318</v>
      </c>
      <c r="T111" s="56"/>
      <c r="U111" s="56"/>
      <c r="V111" s="56" t="s">
        <v>31</v>
      </c>
      <c r="W111" s="56"/>
      <c r="X111" s="56"/>
      <c r="Y111" s="56" t="s">
        <v>35</v>
      </c>
      <c r="Z111" s="56"/>
      <c r="AA111" s="56" t="s">
        <v>57</v>
      </c>
      <c r="AB111" s="56" t="s">
        <v>296</v>
      </c>
    </row>
    <row r="112" spans="1:28" ht="24" x14ac:dyDescent="0.3">
      <c r="A112" s="377"/>
      <c r="B112" s="375"/>
      <c r="C112" s="379"/>
      <c r="D112" s="388"/>
      <c r="E112" s="382"/>
      <c r="F112" s="56" t="s">
        <v>29</v>
      </c>
      <c r="G112" s="60" t="s">
        <v>379</v>
      </c>
      <c r="H112" s="56" t="s">
        <v>215</v>
      </c>
      <c r="I112" s="56" t="s">
        <v>188</v>
      </c>
      <c r="J112" s="87">
        <v>4</v>
      </c>
      <c r="K112" s="87">
        <v>110</v>
      </c>
      <c r="L112" s="346" t="s">
        <v>418</v>
      </c>
      <c r="M112" s="56"/>
      <c r="N112" s="56"/>
      <c r="O112" s="56" t="s">
        <v>283</v>
      </c>
      <c r="P112" s="56" t="s">
        <v>293</v>
      </c>
      <c r="Q112" s="56" t="s">
        <v>294</v>
      </c>
      <c r="R112" s="56" t="s">
        <v>242</v>
      </c>
      <c r="S112" s="56" t="s">
        <v>202</v>
      </c>
      <c r="T112" s="56" t="s">
        <v>298</v>
      </c>
      <c r="U112" s="56" t="s">
        <v>218</v>
      </c>
      <c r="V112" s="56" t="s">
        <v>31</v>
      </c>
      <c r="W112" s="56"/>
      <c r="X112" s="56"/>
      <c r="Y112" s="56" t="s">
        <v>35</v>
      </c>
      <c r="Z112" s="56"/>
      <c r="AA112" s="56" t="s">
        <v>57</v>
      </c>
      <c r="AB112" s="56" t="s">
        <v>296</v>
      </c>
    </row>
    <row r="113" spans="1:28" ht="24" x14ac:dyDescent="0.3">
      <c r="A113" s="377"/>
      <c r="B113" s="375"/>
      <c r="C113" s="379"/>
      <c r="D113" s="388"/>
      <c r="E113" s="382"/>
      <c r="F113" s="56" t="s">
        <v>29</v>
      </c>
      <c r="G113" s="60" t="s">
        <v>379</v>
      </c>
      <c r="H113" s="56" t="s">
        <v>215</v>
      </c>
      <c r="I113" s="56" t="s">
        <v>188</v>
      </c>
      <c r="J113" s="87">
        <v>5</v>
      </c>
      <c r="K113" s="87">
        <v>111</v>
      </c>
      <c r="L113" s="225" t="s">
        <v>445</v>
      </c>
      <c r="M113" s="56"/>
      <c r="N113" s="56"/>
      <c r="O113" s="56" t="s">
        <v>283</v>
      </c>
      <c r="P113" s="56" t="s">
        <v>293</v>
      </c>
      <c r="Q113" s="56" t="s">
        <v>294</v>
      </c>
      <c r="R113" s="56" t="s">
        <v>286</v>
      </c>
      <c r="S113" s="56" t="s">
        <v>256</v>
      </c>
      <c r="T113" s="56"/>
      <c r="U113" s="56" t="s">
        <v>218</v>
      </c>
      <c r="V113" s="56" t="s">
        <v>31</v>
      </c>
      <c r="W113" s="56"/>
      <c r="X113" s="56"/>
      <c r="Y113" s="56" t="s">
        <v>35</v>
      </c>
      <c r="Z113" s="56"/>
      <c r="AA113" s="56" t="s">
        <v>57</v>
      </c>
      <c r="AB113" s="56" t="s">
        <v>296</v>
      </c>
    </row>
    <row r="114" spans="1:28" ht="24" x14ac:dyDescent="0.3">
      <c r="A114" s="377"/>
      <c r="B114" s="375"/>
      <c r="C114" s="379"/>
      <c r="D114" s="388"/>
      <c r="E114" s="382"/>
      <c r="F114" s="56" t="s">
        <v>29</v>
      </c>
      <c r="G114" s="60" t="s">
        <v>379</v>
      </c>
      <c r="H114" s="56" t="s">
        <v>215</v>
      </c>
      <c r="I114" s="56" t="s">
        <v>188</v>
      </c>
      <c r="J114" s="87">
        <v>6</v>
      </c>
      <c r="K114" s="87">
        <v>112</v>
      </c>
      <c r="L114" s="225" t="s">
        <v>446</v>
      </c>
      <c r="M114" s="56"/>
      <c r="N114" s="56"/>
      <c r="O114" s="56" t="s">
        <v>283</v>
      </c>
      <c r="P114" s="56" t="s">
        <v>293</v>
      </c>
      <c r="Q114" s="56" t="s">
        <v>294</v>
      </c>
      <c r="R114" s="56" t="s">
        <v>286</v>
      </c>
      <c r="S114" s="56" t="s">
        <v>256</v>
      </c>
      <c r="T114" s="56"/>
      <c r="U114" s="56" t="s">
        <v>218</v>
      </c>
      <c r="V114" s="56" t="s">
        <v>31</v>
      </c>
      <c r="W114" s="56"/>
      <c r="X114" s="56"/>
      <c r="Y114" s="56" t="s">
        <v>35</v>
      </c>
      <c r="Z114" s="56"/>
      <c r="AA114" s="56" t="s">
        <v>57</v>
      </c>
      <c r="AB114" s="56" t="s">
        <v>296</v>
      </c>
    </row>
    <row r="115" spans="1:28" ht="24" x14ac:dyDescent="0.3">
      <c r="A115" s="377"/>
      <c r="B115" s="375"/>
      <c r="C115" s="379"/>
      <c r="D115" s="388"/>
      <c r="E115" s="382"/>
      <c r="F115" s="56" t="s">
        <v>29</v>
      </c>
      <c r="G115" s="60" t="s">
        <v>379</v>
      </c>
      <c r="H115" s="56" t="s">
        <v>215</v>
      </c>
      <c r="I115" s="56" t="s">
        <v>188</v>
      </c>
      <c r="J115" s="87">
        <v>7</v>
      </c>
      <c r="K115" s="87">
        <v>113</v>
      </c>
      <c r="L115" s="225" t="s">
        <v>446</v>
      </c>
      <c r="M115" s="56"/>
      <c r="N115" s="56"/>
      <c r="O115" s="56" t="s">
        <v>283</v>
      </c>
      <c r="P115" s="56" t="s">
        <v>293</v>
      </c>
      <c r="Q115" s="56" t="s">
        <v>294</v>
      </c>
      <c r="R115" s="56" t="s">
        <v>286</v>
      </c>
      <c r="S115" s="56" t="s">
        <v>256</v>
      </c>
      <c r="T115" s="56"/>
      <c r="U115" s="56" t="s">
        <v>218</v>
      </c>
      <c r="V115" s="56" t="s">
        <v>31</v>
      </c>
      <c r="W115" s="56"/>
      <c r="X115" s="56"/>
      <c r="Y115" s="56" t="s">
        <v>35</v>
      </c>
      <c r="Z115" s="56"/>
      <c r="AA115" s="56" t="s">
        <v>57</v>
      </c>
      <c r="AB115" s="56" t="s">
        <v>296</v>
      </c>
    </row>
    <row r="116" spans="1:28" ht="24" x14ac:dyDescent="0.3">
      <c r="A116" s="377"/>
      <c r="B116" s="375"/>
      <c r="C116" s="379"/>
      <c r="D116" s="388"/>
      <c r="E116" s="382"/>
      <c r="F116" s="56" t="s">
        <v>29</v>
      </c>
      <c r="G116" s="60" t="s">
        <v>379</v>
      </c>
      <c r="H116" s="56" t="s">
        <v>215</v>
      </c>
      <c r="I116" s="56" t="s">
        <v>188</v>
      </c>
      <c r="J116" s="87">
        <v>8</v>
      </c>
      <c r="K116" s="87">
        <v>114</v>
      </c>
      <c r="L116" s="225" t="s">
        <v>447</v>
      </c>
      <c r="M116" s="56" t="s">
        <v>24</v>
      </c>
      <c r="N116" s="56"/>
      <c r="O116" s="56" t="s">
        <v>283</v>
      </c>
      <c r="P116" s="56" t="s">
        <v>293</v>
      </c>
      <c r="Q116" s="56" t="s">
        <v>294</v>
      </c>
      <c r="R116" s="56" t="s">
        <v>286</v>
      </c>
      <c r="S116" s="56" t="s">
        <v>256</v>
      </c>
      <c r="T116" s="56"/>
      <c r="U116" s="56" t="s">
        <v>218</v>
      </c>
      <c r="V116" s="56" t="s">
        <v>31</v>
      </c>
      <c r="W116" s="56"/>
      <c r="X116" s="56"/>
      <c r="Y116" s="56" t="s">
        <v>35</v>
      </c>
      <c r="Z116" s="56"/>
      <c r="AA116" s="56" t="s">
        <v>57</v>
      </c>
      <c r="AB116" s="56" t="s">
        <v>296</v>
      </c>
    </row>
    <row r="117" spans="1:28" ht="24" x14ac:dyDescent="0.3">
      <c r="A117" s="377"/>
      <c r="B117" s="375"/>
      <c r="C117" s="379"/>
      <c r="D117" s="388"/>
      <c r="E117" s="382"/>
      <c r="F117" s="56" t="s">
        <v>29</v>
      </c>
      <c r="G117" s="60" t="s">
        <v>379</v>
      </c>
      <c r="H117" s="56" t="s">
        <v>215</v>
      </c>
      <c r="I117" s="56" t="s">
        <v>188</v>
      </c>
      <c r="J117" s="60">
        <v>9</v>
      </c>
      <c r="K117" s="87">
        <v>115</v>
      </c>
      <c r="L117" s="225" t="s">
        <v>448</v>
      </c>
      <c r="M117" s="56"/>
      <c r="N117" s="56"/>
      <c r="O117" s="56" t="s">
        <v>283</v>
      </c>
      <c r="P117" s="56" t="s">
        <v>293</v>
      </c>
      <c r="Q117" s="56" t="s">
        <v>294</v>
      </c>
      <c r="R117" s="56"/>
      <c r="S117" s="56"/>
      <c r="T117" s="56"/>
      <c r="U117" s="56"/>
      <c r="V117" s="56" t="s">
        <v>31</v>
      </c>
      <c r="W117" s="56"/>
      <c r="X117" s="56"/>
      <c r="Y117" s="56" t="s">
        <v>35</v>
      </c>
      <c r="Z117" s="56"/>
      <c r="AA117" s="56"/>
      <c r="AB117" s="56"/>
    </row>
    <row r="118" spans="1:28" ht="24" x14ac:dyDescent="0.3">
      <c r="A118" s="377"/>
      <c r="B118" s="375"/>
      <c r="C118" s="379"/>
      <c r="D118" s="388"/>
      <c r="E118" s="382"/>
      <c r="F118" s="56" t="s">
        <v>29</v>
      </c>
      <c r="G118" s="60" t="s">
        <v>379</v>
      </c>
      <c r="H118" s="56" t="s">
        <v>215</v>
      </c>
      <c r="I118" s="56" t="s">
        <v>188</v>
      </c>
      <c r="J118" s="60">
        <v>10</v>
      </c>
      <c r="K118" s="87">
        <v>116</v>
      </c>
      <c r="L118" s="346" t="s">
        <v>418</v>
      </c>
      <c r="M118" s="56"/>
      <c r="N118" s="56"/>
      <c r="O118" s="56" t="s">
        <v>283</v>
      </c>
      <c r="P118" s="56" t="s">
        <v>293</v>
      </c>
      <c r="Q118" s="56" t="s">
        <v>294</v>
      </c>
      <c r="R118" s="56"/>
      <c r="S118" s="56"/>
      <c r="T118" s="56"/>
      <c r="U118" s="56"/>
      <c r="V118" s="56" t="s">
        <v>31</v>
      </c>
      <c r="W118" s="56"/>
      <c r="X118" s="56"/>
      <c r="Y118" s="56" t="s">
        <v>35</v>
      </c>
      <c r="Z118" s="56"/>
      <c r="AA118" s="56"/>
      <c r="AB118" s="56"/>
    </row>
    <row r="119" spans="1:28" ht="24" x14ac:dyDescent="0.3">
      <c r="A119" s="377"/>
      <c r="B119" s="375"/>
      <c r="C119" s="379"/>
      <c r="D119" s="388"/>
      <c r="E119" s="382"/>
      <c r="F119" s="56" t="s">
        <v>29</v>
      </c>
      <c r="G119" s="60" t="s">
        <v>379</v>
      </c>
      <c r="H119" s="56" t="s">
        <v>215</v>
      </c>
      <c r="I119" s="56" t="s">
        <v>188</v>
      </c>
      <c r="J119" s="60">
        <v>11</v>
      </c>
      <c r="K119" s="87">
        <v>117</v>
      </c>
      <c r="L119" s="76" t="s">
        <v>446</v>
      </c>
      <c r="M119" s="56"/>
      <c r="N119" s="56"/>
      <c r="O119" s="56" t="s">
        <v>283</v>
      </c>
      <c r="P119" s="56" t="s">
        <v>293</v>
      </c>
      <c r="Q119" s="56" t="s">
        <v>294</v>
      </c>
      <c r="R119" s="56"/>
      <c r="S119" s="56"/>
      <c r="T119" s="56"/>
      <c r="U119" s="56"/>
      <c r="V119" s="56" t="s">
        <v>31</v>
      </c>
      <c r="W119" s="56"/>
      <c r="X119" s="56"/>
      <c r="Y119" s="56" t="s">
        <v>35</v>
      </c>
      <c r="Z119" s="56"/>
      <c r="AA119" s="56"/>
      <c r="AB119" s="56"/>
    </row>
    <row r="120" spans="1:28" ht="24" x14ac:dyDescent="0.3">
      <c r="A120" s="377"/>
      <c r="B120" s="375"/>
      <c r="C120" s="379"/>
      <c r="D120" s="388"/>
      <c r="E120" s="382"/>
      <c r="F120" s="56" t="s">
        <v>29</v>
      </c>
      <c r="G120" s="60" t="s">
        <v>379</v>
      </c>
      <c r="H120" s="56" t="s">
        <v>215</v>
      </c>
      <c r="I120" s="56" t="s">
        <v>188</v>
      </c>
      <c r="J120" s="60">
        <v>12</v>
      </c>
      <c r="K120" s="87">
        <v>118</v>
      </c>
      <c r="L120" s="76" t="s">
        <v>449</v>
      </c>
      <c r="M120" s="56"/>
      <c r="N120" s="56"/>
      <c r="O120" s="56" t="s">
        <v>283</v>
      </c>
      <c r="P120" s="56" t="s">
        <v>293</v>
      </c>
      <c r="Q120" s="56" t="s">
        <v>294</v>
      </c>
      <c r="R120" s="56"/>
      <c r="S120" s="56"/>
      <c r="T120" s="56"/>
      <c r="U120" s="56"/>
      <c r="V120" s="56" t="s">
        <v>31</v>
      </c>
      <c r="W120" s="56"/>
      <c r="X120" s="56"/>
      <c r="Y120" s="56" t="s">
        <v>35</v>
      </c>
      <c r="Z120" s="56"/>
      <c r="AA120" s="56"/>
      <c r="AB120" s="56"/>
    </row>
    <row r="121" spans="1:28" ht="36" x14ac:dyDescent="0.3">
      <c r="A121" s="377"/>
      <c r="B121" s="375"/>
      <c r="C121" s="379"/>
      <c r="D121" s="388"/>
      <c r="E121" s="382"/>
      <c r="F121" s="56" t="s">
        <v>29</v>
      </c>
      <c r="G121" s="60" t="s">
        <v>379</v>
      </c>
      <c r="H121" s="56" t="s">
        <v>215</v>
      </c>
      <c r="I121" s="56" t="s">
        <v>188</v>
      </c>
      <c r="J121" s="60">
        <v>13</v>
      </c>
      <c r="K121" s="87">
        <v>119</v>
      </c>
      <c r="L121" s="76" t="s">
        <v>450</v>
      </c>
      <c r="M121" s="56"/>
      <c r="N121" s="56"/>
      <c r="O121" s="56" t="s">
        <v>283</v>
      </c>
      <c r="P121" s="56" t="s">
        <v>293</v>
      </c>
      <c r="Q121" s="56" t="s">
        <v>294</v>
      </c>
      <c r="R121" s="56"/>
      <c r="S121" s="56"/>
      <c r="T121" s="56"/>
      <c r="U121" s="56"/>
      <c r="V121" s="56" t="s">
        <v>31</v>
      </c>
      <c r="W121" s="56"/>
      <c r="X121" s="56"/>
      <c r="Y121" s="56" t="s">
        <v>35</v>
      </c>
      <c r="Z121" s="56"/>
      <c r="AA121" s="56"/>
      <c r="AB121" s="56"/>
    </row>
    <row r="122" spans="1:28" ht="24" x14ac:dyDescent="0.3">
      <c r="A122" s="377"/>
      <c r="B122" s="376"/>
      <c r="C122" s="380"/>
      <c r="D122" s="236" t="s">
        <v>1333</v>
      </c>
      <c r="E122" s="383"/>
      <c r="F122" s="56" t="s">
        <v>29</v>
      </c>
      <c r="G122" s="56" t="s">
        <v>557</v>
      </c>
      <c r="H122" s="56" t="s">
        <v>350</v>
      </c>
      <c r="I122" s="56" t="s">
        <v>85</v>
      </c>
      <c r="J122" s="87"/>
      <c r="K122" s="87">
        <v>120</v>
      </c>
      <c r="L122" s="237" t="s">
        <v>418</v>
      </c>
      <c r="M122" s="56" t="s">
        <v>33</v>
      </c>
      <c r="N122" s="56" t="s">
        <v>351</v>
      </c>
      <c r="O122" s="56" t="s">
        <v>31</v>
      </c>
      <c r="P122" s="56"/>
      <c r="Q122" s="56"/>
      <c r="R122" s="56"/>
      <c r="S122" s="56" t="s">
        <v>110</v>
      </c>
      <c r="T122" s="56" t="s">
        <v>352</v>
      </c>
      <c r="U122" s="56" t="s">
        <v>331</v>
      </c>
      <c r="V122" s="56" t="s">
        <v>33</v>
      </c>
      <c r="W122" s="56" t="s">
        <v>353</v>
      </c>
      <c r="X122" s="56">
        <v>117</v>
      </c>
      <c r="Y122" s="56" t="s">
        <v>295</v>
      </c>
      <c r="Z122" s="56" t="s">
        <v>33</v>
      </c>
      <c r="AA122" s="56" t="s">
        <v>57</v>
      </c>
      <c r="AB122" s="56" t="s">
        <v>114</v>
      </c>
    </row>
    <row r="123" spans="1:28" ht="60" x14ac:dyDescent="0.3">
      <c r="A123" s="56">
        <v>67</v>
      </c>
      <c r="B123" s="56" t="s">
        <v>524</v>
      </c>
      <c r="C123" s="56" t="s">
        <v>650</v>
      </c>
      <c r="D123" s="195"/>
      <c r="E123" s="176"/>
      <c r="F123" s="56" t="s">
        <v>29</v>
      </c>
      <c r="G123" s="60" t="s">
        <v>557</v>
      </c>
      <c r="H123" s="56" t="s">
        <v>178</v>
      </c>
      <c r="I123" s="56" t="s">
        <v>28</v>
      </c>
      <c r="J123" s="60"/>
      <c r="K123" s="87">
        <v>121</v>
      </c>
      <c r="L123" s="76" t="s">
        <v>515</v>
      </c>
      <c r="M123" s="56" t="s">
        <v>33</v>
      </c>
      <c r="N123" s="56"/>
      <c r="O123" s="56" t="s">
        <v>80</v>
      </c>
      <c r="P123" s="56"/>
      <c r="Q123" s="56"/>
      <c r="R123" s="56"/>
      <c r="S123" s="56"/>
      <c r="T123" s="56" t="s">
        <v>565</v>
      </c>
      <c r="U123" s="56"/>
      <c r="V123" s="56" t="s">
        <v>33</v>
      </c>
      <c r="W123" s="56" t="s">
        <v>179</v>
      </c>
      <c r="X123" s="56" t="s">
        <v>46</v>
      </c>
      <c r="Y123" s="56" t="s">
        <v>35</v>
      </c>
      <c r="Z123" s="56" t="s">
        <v>24</v>
      </c>
      <c r="AA123" s="56" t="s">
        <v>57</v>
      </c>
      <c r="AB123" s="56" t="s">
        <v>180</v>
      </c>
    </row>
    <row r="124" spans="1:28" ht="48" x14ac:dyDescent="0.3">
      <c r="A124" s="56">
        <v>68</v>
      </c>
      <c r="B124" s="56" t="s">
        <v>524</v>
      </c>
      <c r="C124" s="56" t="s">
        <v>651</v>
      </c>
      <c r="D124" s="195"/>
      <c r="E124" s="176"/>
      <c r="F124" s="56" t="s">
        <v>141</v>
      </c>
      <c r="G124" s="60" t="s">
        <v>557</v>
      </c>
      <c r="H124" s="56" t="s">
        <v>140</v>
      </c>
      <c r="I124" s="56" t="s">
        <v>28</v>
      </c>
      <c r="J124" s="60"/>
      <c r="K124" s="87">
        <v>122</v>
      </c>
      <c r="L124" s="76" t="s">
        <v>505</v>
      </c>
      <c r="M124" s="56" t="s">
        <v>33</v>
      </c>
      <c r="N124" s="56"/>
      <c r="O124" s="56" t="s">
        <v>80</v>
      </c>
      <c r="P124" s="56"/>
      <c r="Q124" s="56"/>
      <c r="R124" s="56"/>
      <c r="S124" s="56"/>
      <c r="T124" s="56"/>
      <c r="U124" s="56"/>
      <c r="V124" s="56"/>
      <c r="W124" s="56"/>
      <c r="X124" s="56"/>
      <c r="Y124" s="56" t="s">
        <v>35</v>
      </c>
      <c r="Z124" s="56" t="s">
        <v>24</v>
      </c>
      <c r="AA124" s="56" t="s">
        <v>57</v>
      </c>
      <c r="AB124" s="56" t="s">
        <v>142</v>
      </c>
    </row>
    <row r="125" spans="1:28" ht="36" x14ac:dyDescent="0.3">
      <c r="A125" s="377">
        <v>69</v>
      </c>
      <c r="B125" s="374" t="s">
        <v>523</v>
      </c>
      <c r="C125" s="378" t="s">
        <v>1319</v>
      </c>
      <c r="D125" s="387" t="s">
        <v>1068</v>
      </c>
      <c r="E125" s="381" t="s">
        <v>1288</v>
      </c>
      <c r="F125" s="56" t="s">
        <v>44</v>
      </c>
      <c r="G125" s="60" t="s">
        <v>557</v>
      </c>
      <c r="H125" s="56" t="s">
        <v>237</v>
      </c>
      <c r="I125" s="56" t="s">
        <v>188</v>
      </c>
      <c r="J125" s="87">
        <v>1</v>
      </c>
      <c r="K125" s="87">
        <v>123</v>
      </c>
      <c r="L125" s="76" t="s">
        <v>399</v>
      </c>
      <c r="M125" s="56"/>
      <c r="N125" s="56" t="s">
        <v>238</v>
      </c>
      <c r="O125" s="56" t="s">
        <v>33</v>
      </c>
      <c r="P125" s="56" t="s">
        <v>239</v>
      </c>
      <c r="Q125" s="56"/>
      <c r="R125" s="56" t="s">
        <v>240</v>
      </c>
      <c r="S125" s="56" t="s">
        <v>211</v>
      </c>
      <c r="T125" s="56" t="s">
        <v>241</v>
      </c>
      <c r="U125" s="56" t="s">
        <v>54</v>
      </c>
      <c r="V125" s="56" t="s">
        <v>24</v>
      </c>
      <c r="W125" s="56"/>
      <c r="X125" s="56"/>
      <c r="Y125" s="56" t="s">
        <v>113</v>
      </c>
      <c r="Z125" s="56"/>
      <c r="AA125" s="56"/>
      <c r="AB125" s="56"/>
    </row>
    <row r="126" spans="1:28" ht="24" x14ac:dyDescent="0.3">
      <c r="A126" s="377"/>
      <c r="B126" s="375"/>
      <c r="C126" s="379"/>
      <c r="D126" s="388"/>
      <c r="E126" s="382"/>
      <c r="F126" s="56" t="s">
        <v>61</v>
      </c>
      <c r="G126" s="60" t="s">
        <v>557</v>
      </c>
      <c r="H126" s="56" t="s">
        <v>237</v>
      </c>
      <c r="I126" s="56" t="s">
        <v>188</v>
      </c>
      <c r="J126" s="87">
        <v>2</v>
      </c>
      <c r="K126" s="87">
        <v>124</v>
      </c>
      <c r="L126" s="76" t="s">
        <v>400</v>
      </c>
      <c r="M126" s="56" t="s">
        <v>24</v>
      </c>
      <c r="N126" s="56"/>
      <c r="O126" s="56" t="s">
        <v>33</v>
      </c>
      <c r="P126" s="56" t="s">
        <v>239</v>
      </c>
      <c r="Q126" s="56"/>
      <c r="R126" s="56" t="s">
        <v>242</v>
      </c>
      <c r="S126" s="56" t="s">
        <v>202</v>
      </c>
      <c r="T126" s="56" t="s">
        <v>161</v>
      </c>
      <c r="U126" s="56" t="s">
        <v>54</v>
      </c>
      <c r="V126" s="56" t="s">
        <v>24</v>
      </c>
      <c r="W126" s="56"/>
      <c r="X126" s="56"/>
      <c r="Y126" s="56" t="s">
        <v>35</v>
      </c>
      <c r="Z126" s="56"/>
      <c r="AA126" s="56"/>
      <c r="AB126" s="56"/>
    </row>
    <row r="127" spans="1:28" ht="24" x14ac:dyDescent="0.3">
      <c r="A127" s="377"/>
      <c r="B127" s="375"/>
      <c r="C127" s="379"/>
      <c r="D127" s="388"/>
      <c r="E127" s="382"/>
      <c r="F127" s="56" t="s">
        <v>44</v>
      </c>
      <c r="G127" s="60" t="s">
        <v>557</v>
      </c>
      <c r="H127" s="56" t="s">
        <v>237</v>
      </c>
      <c r="I127" s="56" t="s">
        <v>188</v>
      </c>
      <c r="J127" s="87">
        <v>3</v>
      </c>
      <c r="K127" s="87">
        <v>125</v>
      </c>
      <c r="L127" s="76" t="s">
        <v>401</v>
      </c>
      <c r="M127" s="56"/>
      <c r="N127" s="56"/>
      <c r="O127" s="56" t="s">
        <v>33</v>
      </c>
      <c r="P127" s="56" t="s">
        <v>239</v>
      </c>
      <c r="Q127" s="56"/>
      <c r="R127" s="56" t="s">
        <v>243</v>
      </c>
      <c r="S127" s="56" t="s">
        <v>244</v>
      </c>
      <c r="T127" s="56"/>
      <c r="U127" s="56" t="s">
        <v>54</v>
      </c>
      <c r="V127" s="56" t="s">
        <v>24</v>
      </c>
      <c r="W127" s="56"/>
      <c r="X127" s="56"/>
      <c r="Y127" s="56" t="s">
        <v>35</v>
      </c>
      <c r="Z127" s="56"/>
      <c r="AA127" s="56"/>
      <c r="AB127" s="56"/>
    </row>
    <row r="128" spans="1:28" ht="24" x14ac:dyDescent="0.3">
      <c r="A128" s="377"/>
      <c r="B128" s="375"/>
      <c r="C128" s="379"/>
      <c r="D128" s="388"/>
      <c r="E128" s="382"/>
      <c r="F128" s="56" t="s">
        <v>245</v>
      </c>
      <c r="G128" s="60" t="s">
        <v>557</v>
      </c>
      <c r="H128" s="56" t="s">
        <v>237</v>
      </c>
      <c r="I128" s="56" t="s">
        <v>188</v>
      </c>
      <c r="J128" s="87">
        <v>4</v>
      </c>
      <c r="K128" s="87">
        <v>126</v>
      </c>
      <c r="L128" s="76" t="s">
        <v>402</v>
      </c>
      <c r="M128" s="56"/>
      <c r="N128" s="56"/>
      <c r="O128" s="56" t="s">
        <v>283</v>
      </c>
      <c r="P128" s="56" t="s">
        <v>239</v>
      </c>
      <c r="Q128" s="56"/>
      <c r="R128" s="56" t="s">
        <v>363</v>
      </c>
      <c r="S128" s="56" t="s">
        <v>110</v>
      </c>
      <c r="T128" s="56" t="s">
        <v>157</v>
      </c>
      <c r="U128" s="56" t="s">
        <v>358</v>
      </c>
      <c r="V128" s="56" t="s">
        <v>24</v>
      </c>
      <c r="W128" s="56" t="s">
        <v>377</v>
      </c>
      <c r="X128" s="56"/>
      <c r="Y128" s="56" t="s">
        <v>35</v>
      </c>
      <c r="Z128" s="56"/>
      <c r="AA128" s="56"/>
      <c r="AB128" s="56"/>
    </row>
    <row r="129" spans="1:28" ht="36" x14ac:dyDescent="0.3">
      <c r="A129" s="377"/>
      <c r="B129" s="375"/>
      <c r="C129" s="379"/>
      <c r="D129" s="388"/>
      <c r="E129" s="382"/>
      <c r="F129" s="56" t="s">
        <v>44</v>
      </c>
      <c r="G129" s="60" t="s">
        <v>557</v>
      </c>
      <c r="H129" s="56" t="s">
        <v>237</v>
      </c>
      <c r="I129" s="56" t="s">
        <v>188</v>
      </c>
      <c r="J129" s="87">
        <v>5</v>
      </c>
      <c r="K129" s="87">
        <v>127</v>
      </c>
      <c r="L129" s="76" t="s">
        <v>404</v>
      </c>
      <c r="M129" s="56"/>
      <c r="N129" s="56"/>
      <c r="O129" s="56" t="s">
        <v>283</v>
      </c>
      <c r="P129" s="56" t="s">
        <v>239</v>
      </c>
      <c r="Q129" s="56"/>
      <c r="R129" s="56" t="s">
        <v>654</v>
      </c>
      <c r="S129" s="56" t="s">
        <v>558</v>
      </c>
      <c r="T129" s="56"/>
      <c r="U129" s="56"/>
      <c r="V129" s="56" t="s">
        <v>24</v>
      </c>
      <c r="W129" s="56"/>
      <c r="X129" s="56"/>
      <c r="Y129" s="56" t="s">
        <v>35</v>
      </c>
      <c r="Z129" s="56"/>
      <c r="AA129" s="56"/>
      <c r="AB129" s="56"/>
    </row>
    <row r="130" spans="1:28" ht="36" x14ac:dyDescent="0.3">
      <c r="A130" s="377"/>
      <c r="B130" s="375"/>
      <c r="C130" s="379"/>
      <c r="D130" s="388"/>
      <c r="E130" s="382"/>
      <c r="F130" s="56" t="s">
        <v>376</v>
      </c>
      <c r="G130" s="60" t="s">
        <v>557</v>
      </c>
      <c r="H130" s="56" t="s">
        <v>237</v>
      </c>
      <c r="I130" s="56" t="s">
        <v>188</v>
      </c>
      <c r="J130" s="87">
        <v>6</v>
      </c>
      <c r="K130" s="87">
        <v>128</v>
      </c>
      <c r="L130" s="76" t="s">
        <v>404</v>
      </c>
      <c r="M130" s="56"/>
      <c r="N130" s="56"/>
      <c r="O130" s="56" t="s">
        <v>283</v>
      </c>
      <c r="P130" s="56" t="s">
        <v>239</v>
      </c>
      <c r="Q130" s="56"/>
      <c r="R130" s="56"/>
      <c r="S130" s="56" t="s">
        <v>558</v>
      </c>
      <c r="T130" s="56"/>
      <c r="U130" s="56"/>
      <c r="V130" s="56" t="s">
        <v>24</v>
      </c>
      <c r="W130" s="56"/>
      <c r="X130" s="56"/>
      <c r="Y130" s="56" t="s">
        <v>35</v>
      </c>
      <c r="Z130" s="56"/>
      <c r="AA130" s="56"/>
      <c r="AB130" s="56"/>
    </row>
    <row r="131" spans="1:28" ht="24" x14ac:dyDescent="0.3">
      <c r="A131" s="377"/>
      <c r="B131" s="375"/>
      <c r="C131" s="379"/>
      <c r="D131" s="388"/>
      <c r="E131" s="382"/>
      <c r="F131" s="56" t="s">
        <v>376</v>
      </c>
      <c r="G131" s="60" t="s">
        <v>557</v>
      </c>
      <c r="H131" s="56" t="s">
        <v>237</v>
      </c>
      <c r="I131" s="56" t="s">
        <v>188</v>
      </c>
      <c r="J131" s="87">
        <v>7</v>
      </c>
      <c r="K131" s="87">
        <v>129</v>
      </c>
      <c r="L131" s="76" t="s">
        <v>405</v>
      </c>
      <c r="M131" s="56"/>
      <c r="N131" s="56"/>
      <c r="O131" s="56" t="s">
        <v>283</v>
      </c>
      <c r="P131" s="56" t="s">
        <v>239</v>
      </c>
      <c r="Q131" s="56"/>
      <c r="R131" s="56"/>
      <c r="S131" s="56" t="s">
        <v>642</v>
      </c>
      <c r="T131" s="56"/>
      <c r="U131" s="56"/>
      <c r="V131" s="56" t="s">
        <v>24</v>
      </c>
      <c r="W131" s="56"/>
      <c r="X131" s="56"/>
      <c r="Y131" s="56" t="s">
        <v>35</v>
      </c>
      <c r="Z131" s="56"/>
      <c r="AA131" s="56"/>
      <c r="AB131" s="56"/>
    </row>
    <row r="132" spans="1:28" ht="24" x14ac:dyDescent="0.3">
      <c r="A132" s="377"/>
      <c r="B132" s="375"/>
      <c r="C132" s="379"/>
      <c r="D132" s="388"/>
      <c r="E132" s="382"/>
      <c r="F132" s="56" t="s">
        <v>44</v>
      </c>
      <c r="G132" s="60" t="s">
        <v>557</v>
      </c>
      <c r="H132" s="56" t="s">
        <v>237</v>
      </c>
      <c r="I132" s="56" t="s">
        <v>188</v>
      </c>
      <c r="J132" s="87">
        <v>8</v>
      </c>
      <c r="K132" s="87">
        <v>130</v>
      </c>
      <c r="L132" s="76" t="s">
        <v>406</v>
      </c>
      <c r="M132" s="56"/>
      <c r="N132" s="56"/>
      <c r="O132" s="56" t="s">
        <v>283</v>
      </c>
      <c r="P132" s="56" t="s">
        <v>239</v>
      </c>
      <c r="Q132" s="56"/>
      <c r="R132" s="56"/>
      <c r="S132" s="56" t="s">
        <v>1447</v>
      </c>
      <c r="T132" s="56"/>
      <c r="U132" s="56"/>
      <c r="V132" s="56" t="s">
        <v>24</v>
      </c>
      <c r="W132" s="56"/>
      <c r="X132" s="56"/>
      <c r="Y132" s="56" t="s">
        <v>35</v>
      </c>
      <c r="Z132" s="56"/>
      <c r="AA132" s="56"/>
      <c r="AB132" s="56"/>
    </row>
    <row r="133" spans="1:28" ht="24" x14ac:dyDescent="0.3">
      <c r="A133" s="377"/>
      <c r="B133" s="375"/>
      <c r="C133" s="379"/>
      <c r="D133" s="388"/>
      <c r="E133" s="382"/>
      <c r="F133" s="56" t="s">
        <v>44</v>
      </c>
      <c r="G133" s="60" t="s">
        <v>557</v>
      </c>
      <c r="H133" s="56" t="s">
        <v>237</v>
      </c>
      <c r="I133" s="56" t="s">
        <v>188</v>
      </c>
      <c r="J133" s="87">
        <v>9</v>
      </c>
      <c r="K133" s="87">
        <v>131</v>
      </c>
      <c r="L133" s="76" t="s">
        <v>407</v>
      </c>
      <c r="M133" s="56"/>
      <c r="N133" s="56"/>
      <c r="O133" s="56" t="s">
        <v>283</v>
      </c>
      <c r="P133" s="56" t="s">
        <v>239</v>
      </c>
      <c r="Q133" s="56"/>
      <c r="R133" s="56"/>
      <c r="S133" s="241" t="s">
        <v>1447</v>
      </c>
      <c r="T133" s="56"/>
      <c r="U133" s="56"/>
      <c r="V133" s="56" t="s">
        <v>24</v>
      </c>
      <c r="W133" s="56"/>
      <c r="X133" s="56"/>
      <c r="Y133" s="56" t="s">
        <v>35</v>
      </c>
      <c r="Z133" s="56"/>
      <c r="AA133" s="56"/>
      <c r="AB133" s="56"/>
    </row>
    <row r="134" spans="1:28" ht="24" x14ac:dyDescent="0.3">
      <c r="A134" s="377"/>
      <c r="B134" s="375"/>
      <c r="C134" s="379"/>
      <c r="D134" s="388"/>
      <c r="E134" s="382"/>
      <c r="F134" s="56" t="s">
        <v>44</v>
      </c>
      <c r="G134" s="60" t="s">
        <v>557</v>
      </c>
      <c r="H134" s="56" t="s">
        <v>237</v>
      </c>
      <c r="I134" s="56" t="s">
        <v>188</v>
      </c>
      <c r="J134" s="87">
        <v>10</v>
      </c>
      <c r="K134" s="87">
        <v>132</v>
      </c>
      <c r="L134" s="76" t="s">
        <v>408</v>
      </c>
      <c r="M134" s="56"/>
      <c r="N134" s="56"/>
      <c r="O134" s="56" t="s">
        <v>283</v>
      </c>
      <c r="P134" s="56" t="s">
        <v>239</v>
      </c>
      <c r="Q134" s="56"/>
      <c r="R134" s="56"/>
      <c r="S134" s="241" t="s">
        <v>1447</v>
      </c>
      <c r="T134" s="56"/>
      <c r="U134" s="56"/>
      <c r="V134" s="56" t="s">
        <v>24</v>
      </c>
      <c r="W134" s="56"/>
      <c r="X134" s="56"/>
      <c r="Y134" s="56" t="s">
        <v>35</v>
      </c>
      <c r="Z134" s="56"/>
      <c r="AA134" s="56"/>
      <c r="AB134" s="56"/>
    </row>
    <row r="135" spans="1:28" ht="24" x14ac:dyDescent="0.3">
      <c r="A135" s="377"/>
      <c r="B135" s="375"/>
      <c r="C135" s="379"/>
      <c r="D135" s="388"/>
      <c r="E135" s="382"/>
      <c r="F135" s="56" t="s">
        <v>29</v>
      </c>
      <c r="G135" s="60" t="s">
        <v>557</v>
      </c>
      <c r="H135" s="56" t="s">
        <v>237</v>
      </c>
      <c r="I135" s="56" t="s">
        <v>188</v>
      </c>
      <c r="J135" s="87">
        <v>11</v>
      </c>
      <c r="K135" s="87">
        <v>133</v>
      </c>
      <c r="L135" s="76" t="s">
        <v>409</v>
      </c>
      <c r="M135" s="56"/>
      <c r="N135" s="56"/>
      <c r="O135" s="56" t="s">
        <v>283</v>
      </c>
      <c r="P135" s="56" t="s">
        <v>239</v>
      </c>
      <c r="Q135" s="56"/>
      <c r="R135" s="56"/>
      <c r="S135" s="241" t="s">
        <v>1447</v>
      </c>
      <c r="T135" s="56"/>
      <c r="U135" s="56"/>
      <c r="V135" s="56" t="s">
        <v>24</v>
      </c>
      <c r="W135" s="56"/>
      <c r="X135" s="56"/>
      <c r="Y135" s="56" t="s">
        <v>35</v>
      </c>
      <c r="Z135" s="56"/>
      <c r="AA135" s="56"/>
      <c r="AB135" s="56"/>
    </row>
    <row r="136" spans="1:28" ht="36" customHeight="1" x14ac:dyDescent="0.3">
      <c r="A136" s="377"/>
      <c r="B136" s="376"/>
      <c r="C136" s="380"/>
      <c r="D136" s="389"/>
      <c r="E136" s="383"/>
      <c r="F136" s="56" t="s">
        <v>29</v>
      </c>
      <c r="G136" s="60" t="s">
        <v>557</v>
      </c>
      <c r="H136" s="56" t="s">
        <v>237</v>
      </c>
      <c r="I136" s="56" t="s">
        <v>188</v>
      </c>
      <c r="J136" s="87">
        <v>12</v>
      </c>
      <c r="K136" s="87">
        <v>134</v>
      </c>
      <c r="L136" s="76" t="s">
        <v>410</v>
      </c>
      <c r="M136" s="56"/>
      <c r="N136" s="56"/>
      <c r="O136" s="56" t="s">
        <v>283</v>
      </c>
      <c r="P136" s="56" t="s">
        <v>239</v>
      </c>
      <c r="Q136" s="56"/>
      <c r="R136" s="56"/>
      <c r="S136" s="241" t="s">
        <v>1447</v>
      </c>
      <c r="T136" s="56"/>
      <c r="U136" s="56"/>
      <c r="V136" s="56" t="s">
        <v>24</v>
      </c>
      <c r="W136" s="56"/>
      <c r="X136" s="56"/>
      <c r="Y136" s="56" t="s">
        <v>35</v>
      </c>
      <c r="Z136" s="56"/>
      <c r="AA136" s="56"/>
      <c r="AB136" s="56"/>
    </row>
    <row r="137" spans="1:28" ht="61.5" customHeight="1" x14ac:dyDescent="0.3">
      <c r="A137" s="377">
        <v>70</v>
      </c>
      <c r="B137" s="374" t="s">
        <v>523</v>
      </c>
      <c r="C137" s="393" t="s">
        <v>1321</v>
      </c>
      <c r="D137" s="387" t="s">
        <v>1291</v>
      </c>
      <c r="E137" s="381" t="s">
        <v>1292</v>
      </c>
      <c r="F137" s="56" t="s">
        <v>44</v>
      </c>
      <c r="G137" s="60" t="s">
        <v>557</v>
      </c>
      <c r="H137" s="56" t="s">
        <v>237</v>
      </c>
      <c r="I137" s="56" t="s">
        <v>188</v>
      </c>
      <c r="J137" s="60"/>
      <c r="K137" s="87">
        <v>135</v>
      </c>
      <c r="L137" s="76" t="s">
        <v>403</v>
      </c>
      <c r="M137" s="56"/>
      <c r="N137" s="56" t="s">
        <v>81</v>
      </c>
      <c r="O137" s="56"/>
      <c r="P137" s="56"/>
      <c r="Q137" s="56"/>
      <c r="R137" s="56"/>
      <c r="S137" s="56" t="s">
        <v>642</v>
      </c>
      <c r="T137" s="56" t="s">
        <v>656</v>
      </c>
      <c r="U137" s="56"/>
      <c r="V137" s="56" t="s">
        <v>24</v>
      </c>
      <c r="W137" s="56"/>
      <c r="X137" s="56"/>
      <c r="Y137" s="56" t="s">
        <v>364</v>
      </c>
      <c r="Z137" s="56"/>
      <c r="AA137" s="56"/>
      <c r="AB137" s="56"/>
    </row>
    <row r="138" spans="1:28" ht="61.5" customHeight="1" x14ac:dyDescent="0.3">
      <c r="A138" s="377"/>
      <c r="B138" s="376"/>
      <c r="C138" s="394"/>
      <c r="D138" s="389"/>
      <c r="E138" s="383"/>
      <c r="F138" s="56" t="s">
        <v>61</v>
      </c>
      <c r="G138" s="60" t="s">
        <v>379</v>
      </c>
      <c r="H138" s="56" t="s">
        <v>237</v>
      </c>
      <c r="I138" s="56" t="s">
        <v>188</v>
      </c>
      <c r="J138" s="87"/>
      <c r="K138" s="87">
        <v>136</v>
      </c>
      <c r="L138" s="76" t="s">
        <v>451</v>
      </c>
      <c r="M138" s="56"/>
      <c r="N138" s="56"/>
      <c r="O138" s="56" t="s">
        <v>31</v>
      </c>
      <c r="P138" s="56"/>
      <c r="Q138" s="56"/>
      <c r="R138" s="56"/>
      <c r="S138" s="56" t="s">
        <v>244</v>
      </c>
      <c r="T138" s="56" t="s">
        <v>375</v>
      </c>
      <c r="U138" s="56" t="s">
        <v>54</v>
      </c>
      <c r="V138" s="56"/>
      <c r="W138" s="56"/>
      <c r="X138" s="56"/>
      <c r="Y138" s="56" t="s">
        <v>35</v>
      </c>
      <c r="Z138" s="56"/>
      <c r="AA138" s="56"/>
      <c r="AB138" s="56"/>
    </row>
    <row r="139" spans="1:28" ht="36" x14ac:dyDescent="0.3">
      <c r="A139" s="377">
        <v>71</v>
      </c>
      <c r="B139" s="374" t="s">
        <v>523</v>
      </c>
      <c r="C139" s="378" t="s">
        <v>1320</v>
      </c>
      <c r="D139" s="387" t="s">
        <v>1296</v>
      </c>
      <c r="E139" s="381" t="s">
        <v>1295</v>
      </c>
      <c r="F139" s="56" t="s">
        <v>61</v>
      </c>
      <c r="G139" s="60" t="s">
        <v>379</v>
      </c>
      <c r="H139" s="56" t="s">
        <v>265</v>
      </c>
      <c r="I139" s="56" t="s">
        <v>188</v>
      </c>
      <c r="J139" s="87">
        <v>1</v>
      </c>
      <c r="K139" s="87">
        <v>137</v>
      </c>
      <c r="L139" s="76" t="s">
        <v>452</v>
      </c>
      <c r="M139" s="56"/>
      <c r="N139" s="56"/>
      <c r="O139" s="56" t="s">
        <v>283</v>
      </c>
      <c r="P139" s="56" t="s">
        <v>239</v>
      </c>
      <c r="Q139" s="56" t="s">
        <v>266</v>
      </c>
      <c r="R139" s="56" t="s">
        <v>242</v>
      </c>
      <c r="S139" s="56" t="s">
        <v>222</v>
      </c>
      <c r="T139" s="56" t="s">
        <v>299</v>
      </c>
      <c r="U139" s="56" t="s">
        <v>54</v>
      </c>
      <c r="V139" s="56" t="s">
        <v>24</v>
      </c>
      <c r="W139" s="56" t="s">
        <v>300</v>
      </c>
      <c r="X139" s="56" t="s">
        <v>393</v>
      </c>
      <c r="Y139" s="56" t="s">
        <v>64</v>
      </c>
      <c r="Z139" s="56"/>
      <c r="AA139" s="56"/>
      <c r="AB139" s="56"/>
    </row>
    <row r="140" spans="1:28" ht="24" x14ac:dyDescent="0.3">
      <c r="A140" s="377"/>
      <c r="B140" s="375"/>
      <c r="C140" s="379"/>
      <c r="D140" s="388"/>
      <c r="E140" s="382"/>
      <c r="F140" s="56" t="s">
        <v>61</v>
      </c>
      <c r="G140" s="60" t="s">
        <v>379</v>
      </c>
      <c r="H140" s="56" t="s">
        <v>265</v>
      </c>
      <c r="I140" s="56" t="s">
        <v>188</v>
      </c>
      <c r="J140" s="87">
        <v>2</v>
      </c>
      <c r="K140" s="87">
        <v>138</v>
      </c>
      <c r="L140" s="76" t="s">
        <v>453</v>
      </c>
      <c r="M140" s="56"/>
      <c r="N140" s="56"/>
      <c r="O140" s="56" t="s">
        <v>283</v>
      </c>
      <c r="P140" s="56" t="s">
        <v>239</v>
      </c>
      <c r="Q140" s="56" t="s">
        <v>266</v>
      </c>
      <c r="R140" s="56" t="s">
        <v>242</v>
      </c>
      <c r="S140" s="56" t="s">
        <v>202</v>
      </c>
      <c r="T140" s="56" t="s">
        <v>301</v>
      </c>
      <c r="U140" s="56" t="s">
        <v>54</v>
      </c>
      <c r="V140" s="56" t="s">
        <v>24</v>
      </c>
      <c r="W140" s="56" t="s">
        <v>300</v>
      </c>
      <c r="X140" s="56" t="s">
        <v>393</v>
      </c>
      <c r="Y140" s="56" t="s">
        <v>35</v>
      </c>
      <c r="Z140" s="56"/>
      <c r="AA140" s="56"/>
      <c r="AB140" s="56"/>
    </row>
    <row r="141" spans="1:28" ht="24" x14ac:dyDescent="0.3">
      <c r="A141" s="377"/>
      <c r="B141" s="375"/>
      <c r="C141" s="379"/>
      <c r="D141" s="388"/>
      <c r="E141" s="382"/>
      <c r="F141" s="56" t="s">
        <v>302</v>
      </c>
      <c r="G141" s="60" t="s">
        <v>379</v>
      </c>
      <c r="H141" s="56" t="s">
        <v>265</v>
      </c>
      <c r="I141" s="56" t="s">
        <v>188</v>
      </c>
      <c r="J141" s="87">
        <v>3</v>
      </c>
      <c r="K141" s="87">
        <v>139</v>
      </c>
      <c r="L141" s="76" t="s">
        <v>453</v>
      </c>
      <c r="M141" s="56"/>
      <c r="N141" s="56" t="s">
        <v>73</v>
      </c>
      <c r="O141" s="56" t="s">
        <v>283</v>
      </c>
      <c r="P141" s="56" t="s">
        <v>239</v>
      </c>
      <c r="Q141" s="56" t="s">
        <v>266</v>
      </c>
      <c r="R141" s="56" t="s">
        <v>243</v>
      </c>
      <c r="S141" s="56" t="s">
        <v>244</v>
      </c>
      <c r="T141" s="56"/>
      <c r="U141" s="56" t="s">
        <v>183</v>
      </c>
      <c r="V141" s="56" t="s">
        <v>24</v>
      </c>
      <c r="W141" s="56" t="s">
        <v>300</v>
      </c>
      <c r="X141" s="56" t="s">
        <v>393</v>
      </c>
      <c r="Y141" s="56" t="s">
        <v>40</v>
      </c>
      <c r="Z141" s="56"/>
      <c r="AA141" s="56"/>
      <c r="AB141" s="56"/>
    </row>
    <row r="142" spans="1:28" ht="24" x14ac:dyDescent="0.3">
      <c r="A142" s="377"/>
      <c r="B142" s="375"/>
      <c r="C142" s="379"/>
      <c r="D142" s="388"/>
      <c r="E142" s="382"/>
      <c r="F142" s="56" t="s">
        <v>302</v>
      </c>
      <c r="G142" s="60" t="s">
        <v>379</v>
      </c>
      <c r="H142" s="56" t="s">
        <v>265</v>
      </c>
      <c r="I142" s="56" t="s">
        <v>188</v>
      </c>
      <c r="J142" s="87">
        <v>4</v>
      </c>
      <c r="K142" s="87">
        <v>140</v>
      </c>
      <c r="L142" s="76" t="s">
        <v>440</v>
      </c>
      <c r="M142" s="56"/>
      <c r="N142" s="56" t="s">
        <v>73</v>
      </c>
      <c r="O142" s="56" t="s">
        <v>283</v>
      </c>
      <c r="P142" s="56" t="s">
        <v>239</v>
      </c>
      <c r="Q142" s="56" t="s">
        <v>266</v>
      </c>
      <c r="R142" s="56" t="s">
        <v>243</v>
      </c>
      <c r="S142" s="56" t="s">
        <v>244</v>
      </c>
      <c r="T142" s="56"/>
      <c r="U142" s="56" t="s">
        <v>183</v>
      </c>
      <c r="V142" s="56" t="s">
        <v>24</v>
      </c>
      <c r="W142" s="56" t="s">
        <v>300</v>
      </c>
      <c r="X142" s="56" t="s">
        <v>393</v>
      </c>
      <c r="Y142" s="56" t="s">
        <v>303</v>
      </c>
      <c r="Z142" s="56"/>
      <c r="AA142" s="56"/>
      <c r="AB142" s="56"/>
    </row>
    <row r="143" spans="1:28" ht="24" x14ac:dyDescent="0.3">
      <c r="A143" s="377"/>
      <c r="B143" s="375"/>
      <c r="C143" s="379"/>
      <c r="D143" s="388"/>
      <c r="E143" s="382"/>
      <c r="F143" s="56" t="s">
        <v>302</v>
      </c>
      <c r="G143" s="60" t="s">
        <v>379</v>
      </c>
      <c r="H143" s="56" t="s">
        <v>265</v>
      </c>
      <c r="I143" s="56" t="s">
        <v>188</v>
      </c>
      <c r="J143" s="87">
        <v>5</v>
      </c>
      <c r="K143" s="87">
        <v>141</v>
      </c>
      <c r="L143" s="76" t="s">
        <v>536</v>
      </c>
      <c r="M143" s="56"/>
      <c r="N143" s="56"/>
      <c r="O143" s="56" t="s">
        <v>283</v>
      </c>
      <c r="P143" s="56" t="s">
        <v>239</v>
      </c>
      <c r="Q143" s="56" t="s">
        <v>266</v>
      </c>
      <c r="R143" s="56" t="s">
        <v>286</v>
      </c>
      <c r="S143" s="56" t="s">
        <v>256</v>
      </c>
      <c r="T143" s="56"/>
      <c r="U143" s="56" t="s">
        <v>183</v>
      </c>
      <c r="V143" s="56" t="s">
        <v>24</v>
      </c>
      <c r="W143" s="56" t="s">
        <v>300</v>
      </c>
      <c r="X143" s="56" t="s">
        <v>393</v>
      </c>
      <c r="Y143" s="56" t="s">
        <v>35</v>
      </c>
      <c r="Z143" s="56"/>
      <c r="AA143" s="56"/>
      <c r="AB143" s="56"/>
    </row>
    <row r="144" spans="1:28" ht="24" x14ac:dyDescent="0.3">
      <c r="A144" s="377"/>
      <c r="B144" s="375"/>
      <c r="C144" s="379"/>
      <c r="D144" s="388"/>
      <c r="E144" s="382"/>
      <c r="F144" s="56" t="s">
        <v>302</v>
      </c>
      <c r="G144" s="60" t="s">
        <v>379</v>
      </c>
      <c r="H144" s="56" t="s">
        <v>265</v>
      </c>
      <c r="I144" s="56" t="s">
        <v>188</v>
      </c>
      <c r="J144" s="87">
        <v>6</v>
      </c>
      <c r="K144" s="87">
        <v>142</v>
      </c>
      <c r="L144" s="76" t="s">
        <v>454</v>
      </c>
      <c r="M144" s="56"/>
      <c r="N144" s="56"/>
      <c r="O144" s="56" t="s">
        <v>283</v>
      </c>
      <c r="P144" s="56" t="s">
        <v>239</v>
      </c>
      <c r="Q144" s="56" t="s">
        <v>266</v>
      </c>
      <c r="R144" s="56" t="s">
        <v>286</v>
      </c>
      <c r="S144" s="56" t="s">
        <v>244</v>
      </c>
      <c r="T144" s="56"/>
      <c r="U144" s="56" t="s">
        <v>183</v>
      </c>
      <c r="V144" s="56" t="s">
        <v>24</v>
      </c>
      <c r="W144" s="56" t="s">
        <v>300</v>
      </c>
      <c r="X144" s="56" t="s">
        <v>393</v>
      </c>
      <c r="Y144" s="56" t="s">
        <v>35</v>
      </c>
      <c r="Z144" s="56"/>
      <c r="AA144" s="56"/>
      <c r="AB144" s="56"/>
    </row>
    <row r="145" spans="1:28" ht="24" x14ac:dyDescent="0.3">
      <c r="A145" s="377"/>
      <c r="B145" s="375"/>
      <c r="C145" s="379"/>
      <c r="D145" s="388"/>
      <c r="E145" s="382"/>
      <c r="F145" s="56" t="s">
        <v>304</v>
      </c>
      <c r="G145" s="60" t="s">
        <v>379</v>
      </c>
      <c r="H145" s="56" t="s">
        <v>265</v>
      </c>
      <c r="I145" s="56" t="s">
        <v>188</v>
      </c>
      <c r="J145" s="87">
        <v>7</v>
      </c>
      <c r="K145" s="87">
        <v>143</v>
      </c>
      <c r="L145" s="76" t="s">
        <v>402</v>
      </c>
      <c r="M145" s="56"/>
      <c r="N145" s="56"/>
      <c r="O145" s="56" t="s">
        <v>283</v>
      </c>
      <c r="P145" s="56" t="s">
        <v>239</v>
      </c>
      <c r="Q145" s="56" t="s">
        <v>266</v>
      </c>
      <c r="R145" s="56" t="s">
        <v>243</v>
      </c>
      <c r="S145" s="56" t="s">
        <v>244</v>
      </c>
      <c r="T145" s="56"/>
      <c r="U145" s="56" t="s">
        <v>183</v>
      </c>
      <c r="V145" s="56" t="s">
        <v>24</v>
      </c>
      <c r="W145" s="56" t="s">
        <v>300</v>
      </c>
      <c r="X145" s="56" t="s">
        <v>393</v>
      </c>
      <c r="Y145" s="56" t="s">
        <v>35</v>
      </c>
      <c r="Z145" s="56"/>
      <c r="AA145" s="56"/>
      <c r="AB145" s="56"/>
    </row>
    <row r="146" spans="1:28" ht="36" x14ac:dyDescent="0.3">
      <c r="A146" s="377"/>
      <c r="B146" s="375"/>
      <c r="C146" s="379"/>
      <c r="D146" s="388"/>
      <c r="E146" s="382"/>
      <c r="F146" s="56" t="s">
        <v>302</v>
      </c>
      <c r="G146" s="60" t="s">
        <v>379</v>
      </c>
      <c r="H146" s="56" t="s">
        <v>265</v>
      </c>
      <c r="I146" s="56" t="s">
        <v>188</v>
      </c>
      <c r="J146" s="87">
        <v>8</v>
      </c>
      <c r="K146" s="87">
        <v>144</v>
      </c>
      <c r="L146" s="76" t="s">
        <v>455</v>
      </c>
      <c r="M146" s="56"/>
      <c r="N146" s="56"/>
      <c r="O146" s="56" t="s">
        <v>283</v>
      </c>
      <c r="P146" s="56" t="s">
        <v>239</v>
      </c>
      <c r="Q146" s="56" t="s">
        <v>266</v>
      </c>
      <c r="R146" s="56"/>
      <c r="S146" s="56"/>
      <c r="T146" s="56"/>
      <c r="U146" s="56"/>
      <c r="V146" s="56" t="s">
        <v>24</v>
      </c>
      <c r="W146" s="56" t="s">
        <v>300</v>
      </c>
      <c r="X146" s="56" t="s">
        <v>393</v>
      </c>
      <c r="Y146" s="56" t="s">
        <v>35</v>
      </c>
      <c r="Z146" s="56"/>
      <c r="AA146" s="56"/>
      <c r="AB146" s="56"/>
    </row>
    <row r="147" spans="1:28" ht="24" x14ac:dyDescent="0.3">
      <c r="A147" s="377"/>
      <c r="B147" s="375"/>
      <c r="C147" s="379"/>
      <c r="D147" s="388"/>
      <c r="E147" s="382"/>
      <c r="F147" s="56" t="s">
        <v>61</v>
      </c>
      <c r="G147" s="60" t="s">
        <v>379</v>
      </c>
      <c r="H147" s="56" t="s">
        <v>265</v>
      </c>
      <c r="I147" s="56" t="s">
        <v>188</v>
      </c>
      <c r="J147" s="87">
        <v>9</v>
      </c>
      <c r="K147" s="87">
        <v>145</v>
      </c>
      <c r="L147" s="76" t="s">
        <v>456</v>
      </c>
      <c r="M147" s="56"/>
      <c r="N147" s="56"/>
      <c r="O147" s="56" t="s">
        <v>283</v>
      </c>
      <c r="P147" s="56" t="s">
        <v>239</v>
      </c>
      <c r="Q147" s="56" t="s">
        <v>266</v>
      </c>
      <c r="R147" s="56"/>
      <c r="S147" s="56"/>
      <c r="T147" s="56"/>
      <c r="U147" s="56"/>
      <c r="V147" s="56" t="s">
        <v>24</v>
      </c>
      <c r="W147" s="56" t="s">
        <v>300</v>
      </c>
      <c r="X147" s="56" t="s">
        <v>393</v>
      </c>
      <c r="Y147" s="56" t="s">
        <v>35</v>
      </c>
      <c r="Z147" s="56"/>
      <c r="AA147" s="56"/>
      <c r="AB147" s="56"/>
    </row>
    <row r="148" spans="1:28" ht="36" x14ac:dyDescent="0.3">
      <c r="A148" s="377"/>
      <c r="B148" s="375"/>
      <c r="C148" s="379"/>
      <c r="D148" s="388"/>
      <c r="E148" s="382"/>
      <c r="F148" s="56" t="s">
        <v>29</v>
      </c>
      <c r="G148" s="60" t="s">
        <v>379</v>
      </c>
      <c r="H148" s="56" t="s">
        <v>265</v>
      </c>
      <c r="I148" s="56" t="s">
        <v>188</v>
      </c>
      <c r="J148" s="87">
        <v>10</v>
      </c>
      <c r="K148" s="87">
        <v>146</v>
      </c>
      <c r="L148" s="76" t="s">
        <v>457</v>
      </c>
      <c r="M148" s="56"/>
      <c r="N148" s="56"/>
      <c r="O148" s="56" t="s">
        <v>283</v>
      </c>
      <c r="P148" s="56" t="s">
        <v>239</v>
      </c>
      <c r="Q148" s="56" t="s">
        <v>266</v>
      </c>
      <c r="R148" s="56"/>
      <c r="S148" s="56"/>
      <c r="T148" s="56"/>
      <c r="U148" s="56"/>
      <c r="V148" s="56" t="s">
        <v>24</v>
      </c>
      <c r="W148" s="56" t="s">
        <v>300</v>
      </c>
      <c r="X148" s="56" t="s">
        <v>393</v>
      </c>
      <c r="Y148" s="56" t="s">
        <v>35</v>
      </c>
      <c r="Z148" s="56"/>
      <c r="AA148" s="56"/>
      <c r="AB148" s="56"/>
    </row>
    <row r="149" spans="1:28" ht="24" x14ac:dyDescent="0.3">
      <c r="A149" s="377"/>
      <c r="B149" s="375"/>
      <c r="C149" s="379"/>
      <c r="D149" s="388"/>
      <c r="E149" s="382"/>
      <c r="F149" s="56" t="s">
        <v>29</v>
      </c>
      <c r="G149" s="60" t="s">
        <v>379</v>
      </c>
      <c r="H149" s="56" t="s">
        <v>265</v>
      </c>
      <c r="I149" s="56" t="s">
        <v>188</v>
      </c>
      <c r="J149" s="87">
        <v>11</v>
      </c>
      <c r="K149" s="87">
        <v>147</v>
      </c>
      <c r="L149" s="76" t="s">
        <v>458</v>
      </c>
      <c r="M149" s="56"/>
      <c r="N149" s="56"/>
      <c r="O149" s="56" t="s">
        <v>283</v>
      </c>
      <c r="P149" s="56" t="s">
        <v>239</v>
      </c>
      <c r="Q149" s="56" t="s">
        <v>266</v>
      </c>
      <c r="R149" s="56"/>
      <c r="S149" s="56"/>
      <c r="T149" s="56"/>
      <c r="U149" s="56"/>
      <c r="V149" s="56" t="s">
        <v>24</v>
      </c>
      <c r="W149" s="56" t="s">
        <v>300</v>
      </c>
      <c r="X149" s="56" t="s">
        <v>393</v>
      </c>
      <c r="Y149" s="56" t="s">
        <v>35</v>
      </c>
      <c r="Z149" s="56"/>
      <c r="AA149" s="56"/>
      <c r="AB149" s="56"/>
    </row>
    <row r="150" spans="1:28" ht="24" x14ac:dyDescent="0.3">
      <c r="A150" s="377"/>
      <c r="B150" s="375"/>
      <c r="C150" s="379"/>
      <c r="D150" s="388"/>
      <c r="E150" s="382"/>
      <c r="F150" s="56" t="s">
        <v>302</v>
      </c>
      <c r="G150" s="60" t="s">
        <v>379</v>
      </c>
      <c r="H150" s="56" t="s">
        <v>265</v>
      </c>
      <c r="I150" s="56" t="s">
        <v>188</v>
      </c>
      <c r="J150" s="87">
        <v>12</v>
      </c>
      <c r="K150" s="87">
        <v>148</v>
      </c>
      <c r="L150" s="76" t="s">
        <v>459</v>
      </c>
      <c r="M150" s="56"/>
      <c r="N150" s="56"/>
      <c r="O150" s="56" t="s">
        <v>283</v>
      </c>
      <c r="P150" s="56" t="s">
        <v>239</v>
      </c>
      <c r="Q150" s="56" t="s">
        <v>266</v>
      </c>
      <c r="R150" s="56"/>
      <c r="S150" s="56"/>
      <c r="T150" s="56"/>
      <c r="U150" s="56"/>
      <c r="V150" s="56" t="s">
        <v>24</v>
      </c>
      <c r="W150" s="56" t="s">
        <v>300</v>
      </c>
      <c r="X150" s="56" t="s">
        <v>393</v>
      </c>
      <c r="Y150" s="56" t="s">
        <v>35</v>
      </c>
      <c r="Z150" s="56"/>
      <c r="AA150" s="56"/>
      <c r="AB150" s="56"/>
    </row>
    <row r="151" spans="1:28" ht="24" x14ac:dyDescent="0.3">
      <c r="A151" s="377"/>
      <c r="B151" s="375"/>
      <c r="C151" s="379"/>
      <c r="D151" s="388"/>
      <c r="E151" s="382"/>
      <c r="F151" s="56" t="s">
        <v>29</v>
      </c>
      <c r="G151" s="60" t="s">
        <v>379</v>
      </c>
      <c r="H151" s="56" t="s">
        <v>265</v>
      </c>
      <c r="I151" s="56" t="s">
        <v>188</v>
      </c>
      <c r="J151" s="87">
        <v>13</v>
      </c>
      <c r="K151" s="87">
        <v>149</v>
      </c>
      <c r="L151" s="76" t="s">
        <v>460</v>
      </c>
      <c r="M151" s="56"/>
      <c r="N151" s="56"/>
      <c r="O151" s="56" t="s">
        <v>283</v>
      </c>
      <c r="P151" s="56" t="s">
        <v>239</v>
      </c>
      <c r="Q151" s="56" t="s">
        <v>266</v>
      </c>
      <c r="R151" s="56"/>
      <c r="S151" s="56"/>
      <c r="T151" s="56"/>
      <c r="U151" s="56"/>
      <c r="V151" s="56" t="s">
        <v>24</v>
      </c>
      <c r="W151" s="56" t="s">
        <v>300</v>
      </c>
      <c r="X151" s="56" t="s">
        <v>393</v>
      </c>
      <c r="Y151" s="56" t="s">
        <v>35</v>
      </c>
      <c r="Z151" s="56"/>
      <c r="AA151" s="56"/>
      <c r="AB151" s="56"/>
    </row>
    <row r="152" spans="1:28" ht="36" x14ac:dyDescent="0.3">
      <c r="A152" s="377"/>
      <c r="B152" s="376"/>
      <c r="C152" s="380"/>
      <c r="D152" s="389"/>
      <c r="E152" s="383"/>
      <c r="F152" s="56" t="s">
        <v>302</v>
      </c>
      <c r="G152" s="60" t="s">
        <v>379</v>
      </c>
      <c r="H152" s="56" t="s">
        <v>265</v>
      </c>
      <c r="I152" s="56" t="s">
        <v>188</v>
      </c>
      <c r="J152" s="87">
        <v>14</v>
      </c>
      <c r="K152" s="87">
        <v>150</v>
      </c>
      <c r="L152" s="76" t="s">
        <v>461</v>
      </c>
      <c r="M152" s="56"/>
      <c r="N152" s="56"/>
      <c r="O152" s="56" t="s">
        <v>283</v>
      </c>
      <c r="P152" s="56" t="s">
        <v>239</v>
      </c>
      <c r="Q152" s="56" t="s">
        <v>266</v>
      </c>
      <c r="R152" s="56"/>
      <c r="S152" s="56"/>
      <c r="T152" s="56"/>
      <c r="U152" s="56"/>
      <c r="V152" s="56" t="s">
        <v>24</v>
      </c>
      <c r="W152" s="56" t="s">
        <v>300</v>
      </c>
      <c r="X152" s="56" t="s">
        <v>393</v>
      </c>
      <c r="Y152" s="56" t="s">
        <v>35</v>
      </c>
      <c r="Z152" s="56"/>
      <c r="AA152" s="56"/>
      <c r="AB152" s="56"/>
    </row>
    <row r="153" spans="1:28" ht="48" x14ac:dyDescent="0.3">
      <c r="A153" s="377">
        <v>72</v>
      </c>
      <c r="B153" s="56" t="s">
        <v>524</v>
      </c>
      <c r="C153" s="56" t="s">
        <v>658</v>
      </c>
      <c r="D153" s="195"/>
      <c r="E153" s="176"/>
      <c r="F153" s="56" t="s">
        <v>29</v>
      </c>
      <c r="G153" s="60" t="s">
        <v>379</v>
      </c>
      <c r="H153" s="56" t="s">
        <v>266</v>
      </c>
      <c r="I153" s="56" t="s">
        <v>28</v>
      </c>
      <c r="J153" s="60">
        <v>1</v>
      </c>
      <c r="K153" s="87">
        <v>151</v>
      </c>
      <c r="L153" s="76" t="s">
        <v>530</v>
      </c>
      <c r="M153" s="56" t="s">
        <v>24</v>
      </c>
      <c r="N153" s="56"/>
      <c r="O153" s="56" t="s">
        <v>80</v>
      </c>
      <c r="P153" s="56"/>
      <c r="Q153" s="56" t="s">
        <v>267</v>
      </c>
      <c r="R153" s="56"/>
      <c r="S153" s="56"/>
      <c r="T153" s="56"/>
      <c r="U153" s="56"/>
      <c r="V153" s="56" t="s">
        <v>24</v>
      </c>
      <c r="W153" s="56"/>
      <c r="X153" s="56"/>
      <c r="Y153" s="56" t="s">
        <v>35</v>
      </c>
      <c r="Z153" s="56"/>
      <c r="AA153" s="56"/>
      <c r="AB153" s="56"/>
    </row>
    <row r="154" spans="1:28" ht="48" x14ac:dyDescent="0.3">
      <c r="A154" s="377"/>
      <c r="B154" s="56" t="s">
        <v>524</v>
      </c>
      <c r="C154" s="56" t="s">
        <v>659</v>
      </c>
      <c r="D154" s="195"/>
      <c r="E154" s="176"/>
      <c r="F154" s="56" t="s">
        <v>29</v>
      </c>
      <c r="G154" s="60" t="s">
        <v>379</v>
      </c>
      <c r="H154" s="56" t="s">
        <v>268</v>
      </c>
      <c r="I154" s="56" t="s">
        <v>85</v>
      </c>
      <c r="J154" s="60">
        <v>2</v>
      </c>
      <c r="K154" s="87">
        <v>152</v>
      </c>
      <c r="L154" s="76" t="s">
        <v>531</v>
      </c>
      <c r="M154" s="56" t="s">
        <v>24</v>
      </c>
      <c r="N154" s="56"/>
      <c r="O154" s="56" t="s">
        <v>80</v>
      </c>
      <c r="P154" s="56"/>
      <c r="Q154" s="56" t="s">
        <v>361</v>
      </c>
      <c r="R154" s="56"/>
      <c r="S154" s="56" t="s">
        <v>642</v>
      </c>
      <c r="T154" s="56"/>
      <c r="U154" s="56"/>
      <c r="V154" s="56" t="s">
        <v>24</v>
      </c>
      <c r="W154" s="56" t="s">
        <v>189</v>
      </c>
      <c r="X154" s="56">
        <v>117</v>
      </c>
      <c r="Y154" s="56" t="s">
        <v>374</v>
      </c>
      <c r="Z154" s="56"/>
      <c r="AA154" s="56"/>
      <c r="AB154" s="56" t="s">
        <v>362</v>
      </c>
    </row>
    <row r="155" spans="1:28" ht="24" x14ac:dyDescent="0.3">
      <c r="A155" s="56">
        <v>73</v>
      </c>
      <c r="B155" s="56" t="s">
        <v>523</v>
      </c>
      <c r="C155" s="56" t="s">
        <v>660</v>
      </c>
      <c r="D155" s="195"/>
      <c r="E155" s="176"/>
      <c r="F155" s="56" t="s">
        <v>29</v>
      </c>
      <c r="G155" s="56" t="s">
        <v>557</v>
      </c>
      <c r="H155" s="56" t="s">
        <v>354</v>
      </c>
      <c r="I155" s="56" t="s">
        <v>85</v>
      </c>
      <c r="J155" s="87"/>
      <c r="K155" s="87">
        <v>153</v>
      </c>
      <c r="L155" s="56" t="s">
        <v>418</v>
      </c>
      <c r="M155" s="56" t="s">
        <v>33</v>
      </c>
      <c r="N155" s="56" t="s">
        <v>355</v>
      </c>
      <c r="O155" s="56" t="s">
        <v>31</v>
      </c>
      <c r="P155" s="56"/>
      <c r="Q155" s="56"/>
      <c r="R155" s="56"/>
      <c r="S155" s="56" t="s">
        <v>110</v>
      </c>
      <c r="T155" s="56" t="s">
        <v>356</v>
      </c>
      <c r="U155" s="56" t="s">
        <v>331</v>
      </c>
      <c r="V155" s="56" t="s">
        <v>33</v>
      </c>
      <c r="W155" s="56" t="s">
        <v>344</v>
      </c>
      <c r="X155" s="56">
        <v>117</v>
      </c>
      <c r="Y155" s="56" t="s">
        <v>113</v>
      </c>
      <c r="Z155" s="56"/>
      <c r="AA155" s="56"/>
      <c r="AB155" s="56"/>
    </row>
    <row r="156" spans="1:28" ht="24" customHeight="1" x14ac:dyDescent="0.3">
      <c r="A156" s="377">
        <v>74</v>
      </c>
      <c r="B156" s="374" t="s">
        <v>523</v>
      </c>
      <c r="C156" s="378" t="s">
        <v>661</v>
      </c>
      <c r="D156" s="390" t="s">
        <v>1298</v>
      </c>
      <c r="E156" s="384" t="s">
        <v>1297</v>
      </c>
      <c r="F156" s="56" t="s">
        <v>302</v>
      </c>
      <c r="G156" s="60" t="s">
        <v>379</v>
      </c>
      <c r="H156" s="56" t="s">
        <v>267</v>
      </c>
      <c r="I156" s="56" t="s">
        <v>188</v>
      </c>
      <c r="J156" s="87">
        <v>1</v>
      </c>
      <c r="K156" s="87">
        <v>154</v>
      </c>
      <c r="L156" s="76" t="s">
        <v>462</v>
      </c>
      <c r="M156" s="56"/>
      <c r="N156" s="56" t="s">
        <v>147</v>
      </c>
      <c r="O156" s="56" t="s">
        <v>283</v>
      </c>
      <c r="P156" s="56" t="s">
        <v>305</v>
      </c>
      <c r="Q156" s="56" t="s">
        <v>306</v>
      </c>
      <c r="R156" s="56" t="s">
        <v>242</v>
      </c>
      <c r="S156" s="56" t="s">
        <v>202</v>
      </c>
      <c r="T156" s="56" t="s">
        <v>148</v>
      </c>
      <c r="U156" s="56" t="s">
        <v>307</v>
      </c>
      <c r="V156" s="56" t="s">
        <v>24</v>
      </c>
      <c r="W156" s="56"/>
      <c r="X156" s="56"/>
      <c r="Y156" s="56" t="s">
        <v>64</v>
      </c>
      <c r="Z156" s="56"/>
      <c r="AA156" s="56"/>
      <c r="AB156" s="56"/>
    </row>
    <row r="157" spans="1:28" ht="36" x14ac:dyDescent="0.3">
      <c r="A157" s="377"/>
      <c r="B157" s="375"/>
      <c r="C157" s="379"/>
      <c r="D157" s="391"/>
      <c r="E157" s="385"/>
      <c r="F157" s="56" t="s">
        <v>302</v>
      </c>
      <c r="G157" s="60" t="s">
        <v>379</v>
      </c>
      <c r="H157" s="56" t="s">
        <v>267</v>
      </c>
      <c r="I157" s="56" t="s">
        <v>188</v>
      </c>
      <c r="J157" s="87">
        <v>2</v>
      </c>
      <c r="K157" s="87">
        <v>155</v>
      </c>
      <c r="L157" s="76" t="s">
        <v>463</v>
      </c>
      <c r="M157" s="56"/>
      <c r="N157" s="56" t="s">
        <v>308</v>
      </c>
      <c r="O157" s="56" t="s">
        <v>283</v>
      </c>
      <c r="P157" s="56" t="s">
        <v>305</v>
      </c>
      <c r="Q157" s="56" t="s">
        <v>306</v>
      </c>
      <c r="R157" s="56" t="s">
        <v>242</v>
      </c>
      <c r="S157" s="56" t="s">
        <v>202</v>
      </c>
      <c r="T157" s="56" t="s">
        <v>148</v>
      </c>
      <c r="U157" s="56" t="s">
        <v>307</v>
      </c>
      <c r="V157" s="56" t="s">
        <v>24</v>
      </c>
      <c r="W157" s="56"/>
      <c r="X157" s="56"/>
      <c r="Y157" s="56" t="s">
        <v>64</v>
      </c>
      <c r="Z157" s="56"/>
      <c r="AA157" s="56"/>
      <c r="AB157" s="56"/>
    </row>
    <row r="158" spans="1:28" ht="36" x14ac:dyDescent="0.3">
      <c r="A158" s="377"/>
      <c r="B158" s="375"/>
      <c r="C158" s="379"/>
      <c r="D158" s="391"/>
      <c r="E158" s="385"/>
      <c r="F158" s="56" t="s">
        <v>302</v>
      </c>
      <c r="G158" s="60" t="s">
        <v>379</v>
      </c>
      <c r="H158" s="56" t="s">
        <v>267</v>
      </c>
      <c r="I158" s="56" t="s">
        <v>188</v>
      </c>
      <c r="J158" s="87">
        <v>3</v>
      </c>
      <c r="K158" s="87">
        <v>156</v>
      </c>
      <c r="L158" s="76" t="s">
        <v>464</v>
      </c>
      <c r="M158" s="56"/>
      <c r="N158" s="56"/>
      <c r="O158" s="56" t="s">
        <v>283</v>
      </c>
      <c r="P158" s="56" t="s">
        <v>305</v>
      </c>
      <c r="Q158" s="56" t="s">
        <v>306</v>
      </c>
      <c r="R158" s="56" t="s">
        <v>242</v>
      </c>
      <c r="S158" s="56" t="s">
        <v>202</v>
      </c>
      <c r="T158" s="56" t="s">
        <v>309</v>
      </c>
      <c r="U158" s="56" t="s">
        <v>307</v>
      </c>
      <c r="V158" s="56" t="s">
        <v>24</v>
      </c>
      <c r="W158" s="56"/>
      <c r="X158" s="56"/>
      <c r="Y158" s="56" t="s">
        <v>40</v>
      </c>
      <c r="Z158" s="56"/>
      <c r="AA158" s="56"/>
      <c r="AB158" s="56"/>
    </row>
    <row r="159" spans="1:28" ht="24" x14ac:dyDescent="0.3">
      <c r="A159" s="377"/>
      <c r="B159" s="375"/>
      <c r="C159" s="379"/>
      <c r="D159" s="391"/>
      <c r="E159" s="385"/>
      <c r="F159" s="56" t="s">
        <v>302</v>
      </c>
      <c r="G159" s="60" t="s">
        <v>379</v>
      </c>
      <c r="H159" s="56" t="s">
        <v>267</v>
      </c>
      <c r="I159" s="56" t="s">
        <v>188</v>
      </c>
      <c r="J159" s="87">
        <v>4</v>
      </c>
      <c r="K159" s="87">
        <v>157</v>
      </c>
      <c r="L159" s="76" t="s">
        <v>465</v>
      </c>
      <c r="M159" s="56"/>
      <c r="N159" s="56"/>
      <c r="O159" s="56" t="s">
        <v>283</v>
      </c>
      <c r="P159" s="56" t="s">
        <v>305</v>
      </c>
      <c r="Q159" s="56" t="s">
        <v>306</v>
      </c>
      <c r="R159" s="56" t="s">
        <v>286</v>
      </c>
      <c r="S159" s="56" t="s">
        <v>256</v>
      </c>
      <c r="T159" s="56"/>
      <c r="U159" s="56" t="s">
        <v>307</v>
      </c>
      <c r="V159" s="56" t="s">
        <v>24</v>
      </c>
      <c r="W159" s="56"/>
      <c r="X159" s="56"/>
      <c r="Y159" s="56" t="s">
        <v>40</v>
      </c>
      <c r="Z159" s="56"/>
      <c r="AA159" s="56"/>
      <c r="AB159" s="56"/>
    </row>
    <row r="160" spans="1:28" ht="24" x14ac:dyDescent="0.3">
      <c r="A160" s="377"/>
      <c r="B160" s="375"/>
      <c r="C160" s="379"/>
      <c r="D160" s="391"/>
      <c r="E160" s="385"/>
      <c r="F160" s="56" t="s">
        <v>302</v>
      </c>
      <c r="G160" s="60" t="s">
        <v>379</v>
      </c>
      <c r="H160" s="56" t="s">
        <v>267</v>
      </c>
      <c r="I160" s="56" t="s">
        <v>188</v>
      </c>
      <c r="J160" s="87">
        <v>5</v>
      </c>
      <c r="K160" s="87">
        <v>158</v>
      </c>
      <c r="L160" s="76" t="s">
        <v>466</v>
      </c>
      <c r="M160" s="56"/>
      <c r="N160" s="56"/>
      <c r="O160" s="56" t="s">
        <v>283</v>
      </c>
      <c r="P160" s="56" t="s">
        <v>305</v>
      </c>
      <c r="Q160" s="56" t="s">
        <v>306</v>
      </c>
      <c r="R160" s="56" t="s">
        <v>286</v>
      </c>
      <c r="S160" s="56" t="s">
        <v>256</v>
      </c>
      <c r="T160" s="56"/>
      <c r="U160" s="56" t="s">
        <v>54</v>
      </c>
      <c r="V160" s="56" t="s">
        <v>24</v>
      </c>
      <c r="W160" s="56"/>
      <c r="X160" s="56"/>
      <c r="Y160" s="56" t="s">
        <v>35</v>
      </c>
      <c r="Z160" s="56"/>
      <c r="AA160" s="56"/>
      <c r="AB160" s="56"/>
    </row>
    <row r="161" spans="1:28" ht="36" x14ac:dyDescent="0.3">
      <c r="A161" s="377"/>
      <c r="B161" s="375"/>
      <c r="C161" s="379"/>
      <c r="D161" s="392"/>
      <c r="E161" s="386"/>
      <c r="F161" s="56" t="s">
        <v>302</v>
      </c>
      <c r="G161" s="60" t="s">
        <v>379</v>
      </c>
      <c r="H161" s="56" t="s">
        <v>267</v>
      </c>
      <c r="I161" s="56" t="s">
        <v>188</v>
      </c>
      <c r="J161" s="87">
        <v>6</v>
      </c>
      <c r="K161" s="87">
        <v>159</v>
      </c>
      <c r="L161" s="76" t="s">
        <v>467</v>
      </c>
      <c r="M161" s="56"/>
      <c r="N161" s="56"/>
      <c r="O161" s="56" t="s">
        <v>283</v>
      </c>
      <c r="P161" s="56" t="s">
        <v>305</v>
      </c>
      <c r="Q161" s="56" t="s">
        <v>306</v>
      </c>
      <c r="R161" s="56" t="s">
        <v>243</v>
      </c>
      <c r="S161" s="83" t="s">
        <v>1266</v>
      </c>
      <c r="T161" s="56"/>
      <c r="U161" s="56"/>
      <c r="V161" s="56" t="s">
        <v>24</v>
      </c>
      <c r="W161" s="56"/>
      <c r="X161" s="56"/>
      <c r="Y161" s="56" t="s">
        <v>35</v>
      </c>
      <c r="Z161" s="56"/>
      <c r="AA161" s="56"/>
      <c r="AB161" s="56"/>
    </row>
    <row r="162" spans="1:28" ht="36" x14ac:dyDescent="0.3">
      <c r="A162" s="377"/>
      <c r="B162" s="375"/>
      <c r="C162" s="379"/>
      <c r="D162" s="224" t="s">
        <v>1332</v>
      </c>
      <c r="E162" s="184"/>
      <c r="F162" s="56" t="s">
        <v>29</v>
      </c>
      <c r="G162" s="60" t="s">
        <v>557</v>
      </c>
      <c r="H162" s="56" t="s">
        <v>146</v>
      </c>
      <c r="I162" s="56" t="s">
        <v>28</v>
      </c>
      <c r="J162" s="60"/>
      <c r="K162" s="87">
        <v>160</v>
      </c>
      <c r="L162" s="76" t="s">
        <v>507</v>
      </c>
      <c r="M162" s="56" t="s">
        <v>80</v>
      </c>
      <c r="N162" s="56" t="s">
        <v>147</v>
      </c>
      <c r="O162" s="56" t="s">
        <v>80</v>
      </c>
      <c r="P162" s="56"/>
      <c r="Q162" s="56"/>
      <c r="R162" s="56"/>
      <c r="S162" s="56" t="s">
        <v>110</v>
      </c>
      <c r="T162" s="56" t="s">
        <v>148</v>
      </c>
      <c r="U162" s="56" t="s">
        <v>32</v>
      </c>
      <c r="V162" s="56"/>
      <c r="W162" s="56"/>
      <c r="X162" s="56"/>
      <c r="Y162" s="56" t="s">
        <v>64</v>
      </c>
      <c r="Z162" s="56"/>
      <c r="AA162" s="56"/>
      <c r="AB162" s="56"/>
    </row>
    <row r="163" spans="1:28" ht="36" x14ac:dyDescent="0.3">
      <c r="A163" s="377"/>
      <c r="B163" s="376"/>
      <c r="C163" s="380"/>
      <c r="D163" s="185"/>
      <c r="E163" s="185"/>
      <c r="F163" s="56" t="s">
        <v>29</v>
      </c>
      <c r="G163" s="60" t="s">
        <v>557</v>
      </c>
      <c r="H163" s="56" t="s">
        <v>160</v>
      </c>
      <c r="I163" s="56" t="s">
        <v>28</v>
      </c>
      <c r="J163" s="60"/>
      <c r="K163" s="87">
        <v>161</v>
      </c>
      <c r="L163" s="76"/>
      <c r="M163" s="56" t="s">
        <v>80</v>
      </c>
      <c r="N163" s="56"/>
      <c r="O163" s="56" t="s">
        <v>80</v>
      </c>
      <c r="P163" s="56"/>
      <c r="Q163" s="56"/>
      <c r="R163" s="56"/>
      <c r="S163" s="56"/>
      <c r="T163" s="56"/>
      <c r="U163" s="56"/>
      <c r="V163" s="56" t="s">
        <v>24</v>
      </c>
      <c r="W163" s="56" t="s">
        <v>161</v>
      </c>
      <c r="X163" s="56" t="s">
        <v>46</v>
      </c>
      <c r="Y163" s="56" t="s">
        <v>35</v>
      </c>
      <c r="Z163" s="56" t="s">
        <v>24</v>
      </c>
      <c r="AA163" s="56" t="s">
        <v>57</v>
      </c>
      <c r="AB163" s="56" t="s">
        <v>162</v>
      </c>
    </row>
    <row r="164" spans="1:28" ht="409.5" x14ac:dyDescent="0.3">
      <c r="A164" s="56">
        <v>75</v>
      </c>
      <c r="B164" s="56" t="s">
        <v>523</v>
      </c>
      <c r="C164" s="173" t="s">
        <v>662</v>
      </c>
      <c r="D164" s="195" t="s">
        <v>1299</v>
      </c>
      <c r="E164" s="176" t="s">
        <v>1302</v>
      </c>
      <c r="F164" s="56" t="s">
        <v>29</v>
      </c>
      <c r="G164" s="60" t="s">
        <v>379</v>
      </c>
      <c r="H164" s="56" t="s">
        <v>201</v>
      </c>
      <c r="I164" s="56" t="s">
        <v>188</v>
      </c>
      <c r="J164" s="60"/>
      <c r="K164" s="87">
        <v>162</v>
      </c>
      <c r="L164" s="76" t="s">
        <v>389</v>
      </c>
      <c r="M164" s="56" t="s">
        <v>24</v>
      </c>
      <c r="N164" s="56"/>
      <c r="O164" s="56" t="s">
        <v>80</v>
      </c>
      <c r="P164" s="56"/>
      <c r="Q164" s="56" t="s">
        <v>360</v>
      </c>
      <c r="R164" s="56"/>
      <c r="S164" s="56" t="s">
        <v>202</v>
      </c>
      <c r="T164" s="56" t="s">
        <v>203</v>
      </c>
      <c r="U164" s="56" t="s">
        <v>54</v>
      </c>
      <c r="V164" s="56" t="s">
        <v>24</v>
      </c>
      <c r="W164" s="56" t="s">
        <v>201</v>
      </c>
      <c r="X164" s="56"/>
      <c r="Y164" s="56" t="s">
        <v>35</v>
      </c>
      <c r="Z164" s="56"/>
      <c r="AA164" s="56" t="s">
        <v>57</v>
      </c>
      <c r="AB164" s="56" t="s">
        <v>204</v>
      </c>
    </row>
    <row r="165" spans="1:28" ht="24" x14ac:dyDescent="0.3">
      <c r="A165" s="56">
        <v>76</v>
      </c>
      <c r="B165" s="56" t="s">
        <v>523</v>
      </c>
      <c r="C165" s="56" t="s">
        <v>663</v>
      </c>
      <c r="D165" s="195"/>
      <c r="E165" s="176"/>
      <c r="F165" s="56" t="s">
        <v>44</v>
      </c>
      <c r="G165" s="60" t="s">
        <v>379</v>
      </c>
      <c r="H165" s="56" t="s">
        <v>118</v>
      </c>
      <c r="I165" s="56" t="s">
        <v>28</v>
      </c>
      <c r="J165" s="60"/>
      <c r="K165" s="87">
        <v>163</v>
      </c>
      <c r="L165" s="76" t="s">
        <v>495</v>
      </c>
      <c r="M165" s="56" t="s">
        <v>33</v>
      </c>
      <c r="N165" s="56"/>
      <c r="O165" s="56" t="s">
        <v>80</v>
      </c>
      <c r="P165" s="56"/>
      <c r="Q165" s="56"/>
      <c r="R165" s="56"/>
      <c r="S165" s="56"/>
      <c r="T165" s="56"/>
      <c r="U165" s="56"/>
      <c r="V165" s="56" t="s">
        <v>24</v>
      </c>
      <c r="W165" s="56" t="s">
        <v>67</v>
      </c>
      <c r="X165" s="56">
        <v>117</v>
      </c>
      <c r="Y165" s="56" t="s">
        <v>35</v>
      </c>
      <c r="Z165" s="56"/>
      <c r="AA165" s="56"/>
      <c r="AB165" s="56"/>
    </row>
    <row r="166" spans="1:28" ht="24" x14ac:dyDescent="0.3">
      <c r="A166" s="56">
        <v>77</v>
      </c>
      <c r="B166" s="56" t="s">
        <v>524</v>
      </c>
      <c r="C166" s="56" t="s">
        <v>664</v>
      </c>
      <c r="D166" s="195"/>
      <c r="E166" s="176"/>
      <c r="F166" s="56" t="s">
        <v>29</v>
      </c>
      <c r="G166" s="60" t="s">
        <v>379</v>
      </c>
      <c r="H166" s="56" t="s">
        <v>116</v>
      </c>
      <c r="I166" s="56" t="s">
        <v>28</v>
      </c>
      <c r="J166" s="60"/>
      <c r="K166" s="87">
        <v>164</v>
      </c>
      <c r="L166" s="76" t="s">
        <v>494</v>
      </c>
      <c r="M166" s="56" t="s">
        <v>33</v>
      </c>
      <c r="N166" s="56"/>
      <c r="O166" s="56" t="s">
        <v>80</v>
      </c>
      <c r="P166" s="56"/>
      <c r="Q166" s="56"/>
      <c r="R166" s="56"/>
      <c r="S166" s="56"/>
      <c r="T166" s="56" t="s">
        <v>665</v>
      </c>
      <c r="U166" s="56"/>
      <c r="V166" s="56" t="s">
        <v>31</v>
      </c>
      <c r="W166" s="56"/>
      <c r="X166" s="56"/>
      <c r="Y166" s="56" t="s">
        <v>40</v>
      </c>
      <c r="Z166" s="56" t="s">
        <v>24</v>
      </c>
      <c r="AA166" s="56" t="s">
        <v>57</v>
      </c>
      <c r="AB166" s="56" t="s">
        <v>117</v>
      </c>
    </row>
    <row r="167" spans="1:28" ht="409.5" x14ac:dyDescent="0.3">
      <c r="A167" s="56">
        <v>78</v>
      </c>
      <c r="B167" s="56" t="s">
        <v>523</v>
      </c>
      <c r="C167" s="173" t="s">
        <v>666</v>
      </c>
      <c r="D167" s="195" t="s">
        <v>1305</v>
      </c>
      <c r="E167" s="176" t="s">
        <v>1307</v>
      </c>
      <c r="F167" s="56" t="s">
        <v>44</v>
      </c>
      <c r="G167" s="60" t="s">
        <v>379</v>
      </c>
      <c r="H167" s="56" t="s">
        <v>216</v>
      </c>
      <c r="I167" s="56" t="s">
        <v>188</v>
      </c>
      <c r="J167" s="87"/>
      <c r="K167" s="87">
        <v>165</v>
      </c>
      <c r="L167" s="76" t="s">
        <v>468</v>
      </c>
      <c r="M167" s="56"/>
      <c r="N167" s="56" t="s">
        <v>310</v>
      </c>
      <c r="O167" s="56" t="s">
        <v>31</v>
      </c>
      <c r="P167" s="56"/>
      <c r="Q167" s="56" t="s">
        <v>311</v>
      </c>
      <c r="R167" s="56"/>
      <c r="S167" s="56" t="s">
        <v>123</v>
      </c>
      <c r="T167" s="56" t="s">
        <v>312</v>
      </c>
      <c r="U167" s="56" t="s">
        <v>54</v>
      </c>
      <c r="V167" s="56" t="s">
        <v>24</v>
      </c>
      <c r="W167" s="56" t="s">
        <v>313</v>
      </c>
      <c r="X167" s="56" t="s">
        <v>393</v>
      </c>
      <c r="Y167" s="56" t="s">
        <v>64</v>
      </c>
      <c r="Z167" s="56"/>
      <c r="AA167" s="56"/>
      <c r="AB167" s="56"/>
    </row>
    <row r="168" spans="1:28" ht="83.25" customHeight="1" x14ac:dyDescent="0.3">
      <c r="A168" s="377">
        <v>79</v>
      </c>
      <c r="B168" s="374" t="s">
        <v>523</v>
      </c>
      <c r="C168" s="378" t="s">
        <v>667</v>
      </c>
      <c r="D168" s="395" t="s">
        <v>1322</v>
      </c>
      <c r="E168" s="381" t="s">
        <v>1304</v>
      </c>
      <c r="F168" s="56" t="s">
        <v>29</v>
      </c>
      <c r="G168" s="60" t="s">
        <v>379</v>
      </c>
      <c r="H168" s="56" t="s">
        <v>216</v>
      </c>
      <c r="I168" s="56" t="s">
        <v>188</v>
      </c>
      <c r="J168" s="87">
        <v>1</v>
      </c>
      <c r="K168" s="87">
        <v>166</v>
      </c>
      <c r="L168" s="76" t="s">
        <v>469</v>
      </c>
      <c r="M168" s="56"/>
      <c r="N168" s="56"/>
      <c r="O168" s="56" t="s">
        <v>31</v>
      </c>
      <c r="P168" s="56"/>
      <c r="Q168" s="56" t="s">
        <v>237</v>
      </c>
      <c r="R168" s="56"/>
      <c r="S168" s="56" t="s">
        <v>598</v>
      </c>
      <c r="T168" s="56"/>
      <c r="U168" s="56"/>
      <c r="V168" s="56" t="s">
        <v>24</v>
      </c>
      <c r="W168" s="56" t="s">
        <v>199</v>
      </c>
      <c r="X168" s="56"/>
      <c r="Y168" s="56" t="s">
        <v>35</v>
      </c>
      <c r="Z168" s="56"/>
      <c r="AA168" s="56"/>
      <c r="AB168" s="56"/>
    </row>
    <row r="169" spans="1:28" ht="83.25" customHeight="1" x14ac:dyDescent="0.3">
      <c r="A169" s="377"/>
      <c r="B169" s="376"/>
      <c r="C169" s="380"/>
      <c r="D169" s="396"/>
      <c r="E169" s="383"/>
      <c r="F169" s="56" t="s">
        <v>245</v>
      </c>
      <c r="G169" s="60" t="s">
        <v>379</v>
      </c>
      <c r="H169" s="56" t="s">
        <v>314</v>
      </c>
      <c r="I169" s="56" t="s">
        <v>188</v>
      </c>
      <c r="J169" s="87">
        <v>2</v>
      </c>
      <c r="K169" s="87">
        <v>167</v>
      </c>
      <c r="L169" s="76" t="s">
        <v>469</v>
      </c>
      <c r="M169" s="56"/>
      <c r="N169" s="56"/>
      <c r="O169" s="56" t="s">
        <v>80</v>
      </c>
      <c r="P169" s="56"/>
      <c r="Q169" s="56"/>
      <c r="R169" s="56"/>
      <c r="S169" s="56" t="s">
        <v>598</v>
      </c>
      <c r="T169" s="56"/>
      <c r="U169" s="56"/>
      <c r="V169" s="56" t="s">
        <v>24</v>
      </c>
      <c r="W169" s="56"/>
      <c r="X169" s="56" t="s">
        <v>46</v>
      </c>
      <c r="Y169" s="56" t="s">
        <v>113</v>
      </c>
      <c r="Z169" s="56"/>
      <c r="AA169" s="56"/>
      <c r="AB169" s="56"/>
    </row>
    <row r="170" spans="1:28" ht="84" x14ac:dyDescent="0.3">
      <c r="A170" s="56">
        <v>80</v>
      </c>
      <c r="B170" s="56" t="s">
        <v>524</v>
      </c>
      <c r="C170" s="56" t="s">
        <v>669</v>
      </c>
      <c r="D170" s="195"/>
      <c r="E170" s="176"/>
      <c r="F170" s="56" t="s">
        <v>29</v>
      </c>
      <c r="G170" s="60" t="s">
        <v>557</v>
      </c>
      <c r="H170" s="56" t="s">
        <v>73</v>
      </c>
      <c r="I170" s="56" t="s">
        <v>28</v>
      </c>
      <c r="J170" s="60"/>
      <c r="K170" s="87">
        <v>168</v>
      </c>
      <c r="L170" s="76" t="s">
        <v>481</v>
      </c>
      <c r="M170" s="56" t="s">
        <v>33</v>
      </c>
      <c r="N170" s="73" t="s">
        <v>74</v>
      </c>
      <c r="O170" s="56" t="s">
        <v>33</v>
      </c>
      <c r="P170" s="56" t="s">
        <v>75</v>
      </c>
      <c r="Q170" s="56" t="s">
        <v>76</v>
      </c>
      <c r="R170" s="56" t="s">
        <v>77</v>
      </c>
      <c r="S170" s="56" t="s">
        <v>110</v>
      </c>
      <c r="T170" s="73" t="s">
        <v>670</v>
      </c>
      <c r="U170" s="56" t="s">
        <v>32</v>
      </c>
      <c r="V170" s="56" t="s">
        <v>33</v>
      </c>
      <c r="W170" s="56" t="s">
        <v>78</v>
      </c>
      <c r="X170" s="56" t="s">
        <v>384</v>
      </c>
      <c r="Y170" s="56" t="s">
        <v>40</v>
      </c>
      <c r="Z170" s="56" t="s">
        <v>33</v>
      </c>
      <c r="AA170" s="56" t="s">
        <v>570</v>
      </c>
      <c r="AB170" s="56" t="s">
        <v>79</v>
      </c>
    </row>
    <row r="171" spans="1:28" ht="60" x14ac:dyDescent="0.3">
      <c r="A171" s="56">
        <v>81</v>
      </c>
      <c r="B171" s="56" t="s">
        <v>524</v>
      </c>
      <c r="C171" s="56" t="s">
        <v>671</v>
      </c>
      <c r="D171" s="195"/>
      <c r="E171" s="176"/>
      <c r="F171" s="56" t="s">
        <v>29</v>
      </c>
      <c r="G171" s="60" t="s">
        <v>379</v>
      </c>
      <c r="H171" s="56" t="s">
        <v>189</v>
      </c>
      <c r="I171" s="56" t="s">
        <v>85</v>
      </c>
      <c r="J171" s="60"/>
      <c r="K171" s="87">
        <v>169</v>
      </c>
      <c r="L171" s="76" t="s">
        <v>385</v>
      </c>
      <c r="M171" s="56" t="s">
        <v>24</v>
      </c>
      <c r="N171" s="56"/>
      <c r="O171" s="56" t="s">
        <v>80</v>
      </c>
      <c r="P171" s="56"/>
      <c r="Q171" s="56"/>
      <c r="R171" s="56"/>
      <c r="S171" s="56"/>
      <c r="T171" s="56" t="s">
        <v>359</v>
      </c>
      <c r="U171" s="56"/>
      <c r="V171" s="56" t="s">
        <v>24</v>
      </c>
      <c r="W171" s="56"/>
      <c r="X171" s="56"/>
      <c r="Y171" s="56" t="s">
        <v>35</v>
      </c>
      <c r="Z171" s="56" t="s">
        <v>24</v>
      </c>
      <c r="AA171" s="56" t="s">
        <v>190</v>
      </c>
      <c r="AB171" s="56" t="s">
        <v>191</v>
      </c>
    </row>
    <row r="172" spans="1:28" ht="123.75" customHeight="1" x14ac:dyDescent="0.3">
      <c r="A172" s="377">
        <v>82</v>
      </c>
      <c r="B172" s="374" t="s">
        <v>523</v>
      </c>
      <c r="C172" s="378" t="s">
        <v>672</v>
      </c>
      <c r="D172" s="395" t="s">
        <v>1311</v>
      </c>
      <c r="E172" s="381" t="s">
        <v>1310</v>
      </c>
      <c r="F172" s="56" t="s">
        <v>61</v>
      </c>
      <c r="G172" s="60" t="s">
        <v>379</v>
      </c>
      <c r="H172" s="56" t="s">
        <v>187</v>
      </c>
      <c r="I172" s="56" t="s">
        <v>315</v>
      </c>
      <c r="J172" s="87">
        <v>1</v>
      </c>
      <c r="K172" s="87">
        <v>170</v>
      </c>
      <c r="L172" s="76" t="s">
        <v>470</v>
      </c>
      <c r="M172" s="56" t="s">
        <v>24</v>
      </c>
      <c r="N172" s="56" t="s">
        <v>196</v>
      </c>
      <c r="O172" s="56" t="s">
        <v>283</v>
      </c>
      <c r="P172" s="56" t="s">
        <v>316</v>
      </c>
      <c r="Q172" s="56" t="s">
        <v>189</v>
      </c>
      <c r="R172" s="56" t="s">
        <v>226</v>
      </c>
      <c r="S172" s="56" t="s">
        <v>222</v>
      </c>
      <c r="T172" s="56" t="s">
        <v>260</v>
      </c>
      <c r="U172" s="56" t="s">
        <v>218</v>
      </c>
      <c r="V172" s="56" t="s">
        <v>24</v>
      </c>
      <c r="W172" s="56" t="s">
        <v>317</v>
      </c>
      <c r="X172" s="56"/>
      <c r="Y172" s="56" t="s">
        <v>113</v>
      </c>
      <c r="Z172" s="56"/>
      <c r="AA172" s="56" t="s">
        <v>57</v>
      </c>
      <c r="AB172" s="56" t="s">
        <v>318</v>
      </c>
    </row>
    <row r="173" spans="1:28" ht="123.75" customHeight="1" x14ac:dyDescent="0.3">
      <c r="A173" s="377"/>
      <c r="B173" s="376"/>
      <c r="C173" s="380"/>
      <c r="D173" s="396"/>
      <c r="E173" s="383"/>
      <c r="F173" s="56" t="s">
        <v>245</v>
      </c>
      <c r="G173" s="60" t="s">
        <v>379</v>
      </c>
      <c r="H173" s="56" t="s">
        <v>187</v>
      </c>
      <c r="I173" s="56" t="s">
        <v>315</v>
      </c>
      <c r="J173" s="87">
        <v>2</v>
      </c>
      <c r="K173" s="87">
        <v>171</v>
      </c>
      <c r="L173" s="76" t="s">
        <v>471</v>
      </c>
      <c r="M173" s="56"/>
      <c r="N173" s="56" t="s">
        <v>319</v>
      </c>
      <c r="O173" s="56" t="s">
        <v>283</v>
      </c>
      <c r="P173" s="56" t="s">
        <v>316</v>
      </c>
      <c r="Q173" s="56" t="s">
        <v>189</v>
      </c>
      <c r="R173" s="56" t="s">
        <v>242</v>
      </c>
      <c r="S173" s="56" t="s">
        <v>202</v>
      </c>
      <c r="T173" s="56" t="s">
        <v>320</v>
      </c>
      <c r="U173" s="56" t="s">
        <v>54</v>
      </c>
      <c r="V173" s="56" t="s">
        <v>24</v>
      </c>
      <c r="W173" s="56" t="s">
        <v>317</v>
      </c>
      <c r="X173" s="56"/>
      <c r="Y173" s="56" t="s">
        <v>113</v>
      </c>
      <c r="Z173" s="56"/>
      <c r="AA173" s="56"/>
      <c r="AB173" s="56"/>
    </row>
    <row r="174" spans="1:28" ht="370.5" customHeight="1" x14ac:dyDescent="0.3">
      <c r="A174" s="56">
        <v>83</v>
      </c>
      <c r="B174" s="56" t="s">
        <v>524</v>
      </c>
      <c r="C174" s="173" t="s">
        <v>673</v>
      </c>
      <c r="D174" s="195" t="s">
        <v>1235</v>
      </c>
      <c r="E174" s="176" t="s">
        <v>1238</v>
      </c>
      <c r="F174" s="56" t="s">
        <v>29</v>
      </c>
      <c r="G174" s="60" t="s">
        <v>379</v>
      </c>
      <c r="H174" s="56" t="s">
        <v>199</v>
      </c>
      <c r="I174" s="56" t="s">
        <v>188</v>
      </c>
      <c r="J174" s="60"/>
      <c r="K174" s="87">
        <v>172</v>
      </c>
      <c r="L174" s="76" t="s">
        <v>365</v>
      </c>
      <c r="M174" s="56" t="s">
        <v>24</v>
      </c>
      <c r="N174" s="56"/>
      <c r="O174" s="56" t="s">
        <v>80</v>
      </c>
      <c r="P174" s="56"/>
      <c r="Q174" s="56"/>
      <c r="R174" s="56"/>
      <c r="S174" s="56"/>
      <c r="T174" s="56"/>
      <c r="U174" s="56"/>
      <c r="V174" s="56"/>
      <c r="W174" s="56"/>
      <c r="X174" s="56"/>
      <c r="Y174" s="56" t="s">
        <v>35</v>
      </c>
      <c r="Z174" s="56"/>
      <c r="AA174" s="56" t="s">
        <v>57</v>
      </c>
      <c r="AB174" s="56" t="s">
        <v>200</v>
      </c>
    </row>
    <row r="175" spans="1:28" ht="24" x14ac:dyDescent="0.3">
      <c r="A175" s="56">
        <v>84</v>
      </c>
      <c r="B175" s="56" t="s">
        <v>524</v>
      </c>
      <c r="C175" s="56" t="s">
        <v>674</v>
      </c>
      <c r="D175" s="195"/>
      <c r="E175" s="176"/>
      <c r="F175" s="56" t="s">
        <v>29</v>
      </c>
      <c r="G175" s="60" t="s">
        <v>557</v>
      </c>
      <c r="H175" s="56" t="s">
        <v>366</v>
      </c>
      <c r="I175" s="56" t="s">
        <v>28</v>
      </c>
      <c r="J175" s="60"/>
      <c r="K175" s="87">
        <v>173</v>
      </c>
      <c r="L175" s="76"/>
      <c r="M175" s="56"/>
      <c r="N175" s="56"/>
      <c r="O175" s="56" t="s">
        <v>80</v>
      </c>
      <c r="P175" s="56"/>
      <c r="Q175" s="56"/>
      <c r="R175" s="56"/>
      <c r="S175" s="56"/>
      <c r="T175" s="56"/>
      <c r="U175" s="56"/>
      <c r="V175" s="56"/>
      <c r="W175" s="56"/>
      <c r="X175" s="56"/>
      <c r="Y175" s="56" t="s">
        <v>35</v>
      </c>
      <c r="Z175" s="56"/>
      <c r="AA175" s="56"/>
      <c r="AB175" s="56"/>
    </row>
    <row r="176" spans="1:28" ht="72" x14ac:dyDescent="0.3">
      <c r="A176" s="377">
        <v>85</v>
      </c>
      <c r="B176" s="374" t="s">
        <v>523</v>
      </c>
      <c r="C176" s="374" t="s">
        <v>675</v>
      </c>
      <c r="D176" s="195"/>
      <c r="E176" s="176"/>
      <c r="F176" s="56" t="s">
        <v>61</v>
      </c>
      <c r="G176" s="60" t="s">
        <v>379</v>
      </c>
      <c r="H176" s="56" t="s">
        <v>205</v>
      </c>
      <c r="I176" s="56" t="s">
        <v>28</v>
      </c>
      <c r="J176" s="60">
        <v>1</v>
      </c>
      <c r="K176" s="87">
        <v>174</v>
      </c>
      <c r="L176" s="76" t="s">
        <v>525</v>
      </c>
      <c r="M176" s="56" t="s">
        <v>24</v>
      </c>
      <c r="N176" s="56" t="s">
        <v>206</v>
      </c>
      <c r="O176" s="56" t="s">
        <v>80</v>
      </c>
      <c r="P176" s="56"/>
      <c r="Q176" s="56"/>
      <c r="R176" s="56"/>
      <c r="S176" s="56" t="s">
        <v>202</v>
      </c>
      <c r="T176" s="56" t="s">
        <v>30</v>
      </c>
      <c r="U176" s="56" t="s">
        <v>54</v>
      </c>
      <c r="V176" s="56" t="s">
        <v>24</v>
      </c>
      <c r="W176" s="56" t="s">
        <v>207</v>
      </c>
      <c r="X176" s="56"/>
      <c r="Y176" s="56" t="s">
        <v>295</v>
      </c>
      <c r="Z176" s="56"/>
      <c r="AA176" s="56" t="s">
        <v>57</v>
      </c>
      <c r="AB176" s="56" t="s">
        <v>208</v>
      </c>
    </row>
    <row r="177" spans="1:28" ht="36" x14ac:dyDescent="0.3">
      <c r="A177" s="377"/>
      <c r="B177" s="375"/>
      <c r="C177" s="375"/>
      <c r="D177" s="195"/>
      <c r="E177" s="176"/>
      <c r="F177" s="56" t="s">
        <v>61</v>
      </c>
      <c r="G177" s="60" t="s">
        <v>379</v>
      </c>
      <c r="H177" s="56" t="s">
        <v>209</v>
      </c>
      <c r="I177" s="56" t="s">
        <v>28</v>
      </c>
      <c r="J177" s="60">
        <v>2</v>
      </c>
      <c r="K177" s="87">
        <v>175</v>
      </c>
      <c r="L177" s="76" t="s">
        <v>526</v>
      </c>
      <c r="M177" s="56" t="s">
        <v>24</v>
      </c>
      <c r="N177" s="56" t="s">
        <v>210</v>
      </c>
      <c r="O177" s="56" t="s">
        <v>80</v>
      </c>
      <c r="P177" s="56"/>
      <c r="Q177" s="56"/>
      <c r="R177" s="56"/>
      <c r="S177" s="56" t="s">
        <v>211</v>
      </c>
      <c r="T177" s="56" t="s">
        <v>30</v>
      </c>
      <c r="U177" s="56" t="s">
        <v>54</v>
      </c>
      <c r="V177" s="56" t="s">
        <v>24</v>
      </c>
      <c r="W177" s="56" t="s">
        <v>212</v>
      </c>
      <c r="X177" s="56"/>
      <c r="Y177" s="56" t="s">
        <v>295</v>
      </c>
      <c r="Z177" s="56"/>
      <c r="AA177" s="56"/>
      <c r="AB177" s="56"/>
    </row>
    <row r="178" spans="1:28" ht="36" x14ac:dyDescent="0.3">
      <c r="A178" s="377"/>
      <c r="B178" s="376"/>
      <c r="C178" s="376"/>
      <c r="D178" s="195"/>
      <c r="E178" s="176"/>
      <c r="F178" s="56" t="s">
        <v>44</v>
      </c>
      <c r="G178" s="60" t="s">
        <v>379</v>
      </c>
      <c r="H178" s="56"/>
      <c r="I178" s="56"/>
      <c r="J178" s="60">
        <v>3</v>
      </c>
      <c r="K178" s="87">
        <v>176</v>
      </c>
      <c r="L178" s="76" t="s">
        <v>390</v>
      </c>
      <c r="M178" s="56" t="s">
        <v>80</v>
      </c>
      <c r="N178" s="56" t="s">
        <v>196</v>
      </c>
      <c r="O178" s="56" t="s">
        <v>80</v>
      </c>
      <c r="P178" s="56"/>
      <c r="Q178" s="56"/>
      <c r="R178" s="56"/>
      <c r="S178" s="56" t="s">
        <v>123</v>
      </c>
      <c r="T178" s="56" t="s">
        <v>203</v>
      </c>
      <c r="U178" s="56" t="s">
        <v>54</v>
      </c>
      <c r="V178" s="56"/>
      <c r="W178" s="56"/>
      <c r="X178" s="56"/>
      <c r="Y178" s="56" t="s">
        <v>295</v>
      </c>
      <c r="Z178" s="56"/>
      <c r="AA178" s="56"/>
      <c r="AB178" s="56"/>
    </row>
    <row r="179" spans="1:28" ht="48" x14ac:dyDescent="0.3">
      <c r="A179" s="56">
        <v>86</v>
      </c>
      <c r="B179" s="56" t="s">
        <v>523</v>
      </c>
      <c r="C179" s="56" t="s">
        <v>677</v>
      </c>
      <c r="D179" s="195"/>
      <c r="E179" s="176"/>
      <c r="F179" s="56" t="s">
        <v>61</v>
      </c>
      <c r="G179" s="60" t="s">
        <v>379</v>
      </c>
      <c r="H179" s="56" t="s">
        <v>59</v>
      </c>
      <c r="I179" s="56" t="s">
        <v>60</v>
      </c>
      <c r="J179" s="60"/>
      <c r="K179" s="87">
        <v>177</v>
      </c>
      <c r="L179" s="76" t="s">
        <v>478</v>
      </c>
      <c r="M179" s="56" t="s">
        <v>62</v>
      </c>
      <c r="N179" s="56"/>
      <c r="O179" s="56" t="s">
        <v>31</v>
      </c>
      <c r="P179" s="56"/>
      <c r="Q179" s="56"/>
      <c r="R179" s="56"/>
      <c r="S179" s="56"/>
      <c r="T179" s="56"/>
      <c r="U179" s="56"/>
      <c r="V179" s="56" t="s">
        <v>62</v>
      </c>
      <c r="W179" s="56"/>
      <c r="X179" s="56"/>
      <c r="Y179" s="56" t="s">
        <v>35</v>
      </c>
      <c r="Z179" s="56"/>
      <c r="AA179" s="56"/>
      <c r="AB179" s="56"/>
    </row>
    <row r="180" spans="1:28" ht="60" x14ac:dyDescent="0.3">
      <c r="A180" s="56">
        <v>87</v>
      </c>
      <c r="B180" s="56" t="s">
        <v>524</v>
      </c>
      <c r="C180" s="56" t="s">
        <v>678</v>
      </c>
      <c r="D180" s="195"/>
      <c r="E180" s="176"/>
      <c r="F180" s="56" t="s">
        <v>61</v>
      </c>
      <c r="G180" s="60" t="s">
        <v>379</v>
      </c>
      <c r="H180" s="56" t="s">
        <v>197</v>
      </c>
      <c r="I180" s="56" t="s">
        <v>28</v>
      </c>
      <c r="J180" s="60"/>
      <c r="K180" s="87">
        <v>178</v>
      </c>
      <c r="L180" s="76">
        <v>0</v>
      </c>
      <c r="M180" s="56" t="s">
        <v>24</v>
      </c>
      <c r="N180" s="56"/>
      <c r="O180" s="56" t="s">
        <v>80</v>
      </c>
      <c r="P180" s="56"/>
      <c r="Q180" s="56" t="s">
        <v>679</v>
      </c>
      <c r="R180" s="56"/>
      <c r="S180" s="56" t="s">
        <v>642</v>
      </c>
      <c r="T180" s="56" t="s">
        <v>359</v>
      </c>
      <c r="U180" s="56"/>
      <c r="V180" s="56"/>
      <c r="W180" s="56"/>
      <c r="X180" s="56"/>
      <c r="Y180" s="56" t="s">
        <v>35</v>
      </c>
      <c r="Z180" s="56"/>
      <c r="AA180" s="56" t="s">
        <v>57</v>
      </c>
      <c r="AB180" s="56" t="s">
        <v>198</v>
      </c>
    </row>
    <row r="181" spans="1:28" ht="24" x14ac:dyDescent="0.3">
      <c r="A181" s="56">
        <v>88</v>
      </c>
      <c r="B181" s="56" t="s">
        <v>523</v>
      </c>
      <c r="C181" s="56" t="s">
        <v>680</v>
      </c>
      <c r="D181" s="195"/>
      <c r="E181" s="176"/>
      <c r="F181" s="56" t="s">
        <v>44</v>
      </c>
      <c r="G181" s="60" t="s">
        <v>379</v>
      </c>
      <c r="H181" s="56" t="s">
        <v>59</v>
      </c>
      <c r="I181" s="56" t="s">
        <v>28</v>
      </c>
      <c r="J181" s="60"/>
      <c r="K181" s="87">
        <v>179</v>
      </c>
      <c r="L181" s="76" t="s">
        <v>479</v>
      </c>
      <c r="M181" s="56" t="s">
        <v>33</v>
      </c>
      <c r="N181" s="56" t="s">
        <v>63</v>
      </c>
      <c r="O181" s="56" t="s">
        <v>31</v>
      </c>
      <c r="P181" s="56"/>
      <c r="Q181" s="56"/>
      <c r="R181" s="56"/>
      <c r="S181" s="56"/>
      <c r="T181" s="56"/>
      <c r="U181" s="56"/>
      <c r="V181" s="56" t="s">
        <v>24</v>
      </c>
      <c r="W181" s="56" t="s">
        <v>59</v>
      </c>
      <c r="X181" s="56">
        <v>117</v>
      </c>
      <c r="Y181" s="56" t="s">
        <v>64</v>
      </c>
      <c r="Z181" s="56" t="s">
        <v>24</v>
      </c>
      <c r="AA181" s="56" t="s">
        <v>57</v>
      </c>
      <c r="AB181" s="56" t="s">
        <v>65</v>
      </c>
    </row>
    <row r="182" spans="1:28" ht="24" x14ac:dyDescent="0.3">
      <c r="A182" s="56">
        <v>89</v>
      </c>
      <c r="B182" s="56" t="s">
        <v>523</v>
      </c>
      <c r="C182" s="56" t="s">
        <v>681</v>
      </c>
      <c r="D182" s="195"/>
      <c r="E182" s="176"/>
      <c r="F182" s="56" t="s">
        <v>29</v>
      </c>
      <c r="G182" s="60" t="s">
        <v>379</v>
      </c>
      <c r="H182" s="56" t="s">
        <v>281</v>
      </c>
      <c r="I182" s="56" t="s">
        <v>188</v>
      </c>
      <c r="J182" s="60"/>
      <c r="K182" s="87">
        <v>180</v>
      </c>
      <c r="L182" s="76" t="s">
        <v>418</v>
      </c>
      <c r="M182" s="56" t="s">
        <v>24</v>
      </c>
      <c r="N182" s="56" t="s">
        <v>279</v>
      </c>
      <c r="O182" s="56" t="s">
        <v>80</v>
      </c>
      <c r="P182" s="56"/>
      <c r="Q182" s="56" t="s">
        <v>194</v>
      </c>
      <c r="R182" s="56"/>
      <c r="S182" s="56" t="s">
        <v>202</v>
      </c>
      <c r="T182" s="56" t="s">
        <v>280</v>
      </c>
      <c r="U182" s="56" t="s">
        <v>218</v>
      </c>
      <c r="V182" s="56" t="s">
        <v>24</v>
      </c>
      <c r="W182" s="56" t="s">
        <v>281</v>
      </c>
      <c r="X182" s="56" t="s">
        <v>419</v>
      </c>
      <c r="Y182" s="56" t="s">
        <v>357</v>
      </c>
      <c r="Z182" s="56"/>
      <c r="AA182" s="56"/>
      <c r="AB182" s="56"/>
    </row>
    <row r="183" spans="1:28" ht="24" x14ac:dyDescent="0.3">
      <c r="A183" s="377">
        <v>90</v>
      </c>
      <c r="B183" s="374" t="s">
        <v>523</v>
      </c>
      <c r="C183" s="374" t="s">
        <v>682</v>
      </c>
      <c r="D183" s="195"/>
      <c r="E183" s="176"/>
      <c r="F183" s="56" t="s">
        <v>322</v>
      </c>
      <c r="G183" s="60" t="s">
        <v>379</v>
      </c>
      <c r="H183" s="56" t="s">
        <v>329</v>
      </c>
      <c r="I183" s="56" t="s">
        <v>85</v>
      </c>
      <c r="J183" s="87">
        <v>1</v>
      </c>
      <c r="K183" s="87">
        <v>181</v>
      </c>
      <c r="L183" s="56" t="s">
        <v>518</v>
      </c>
      <c r="M183" s="56" t="s">
        <v>33</v>
      </c>
      <c r="N183" s="56" t="s">
        <v>330</v>
      </c>
      <c r="O183" s="77" t="s">
        <v>31</v>
      </c>
      <c r="P183" s="56"/>
      <c r="Q183" s="56"/>
      <c r="R183" s="56"/>
      <c r="S183" s="56" t="s">
        <v>110</v>
      </c>
      <c r="T183" s="56" t="s">
        <v>683</v>
      </c>
      <c r="U183" s="56" t="s">
        <v>331</v>
      </c>
      <c r="V183" s="56" t="s">
        <v>33</v>
      </c>
      <c r="W183" s="56"/>
      <c r="X183" s="56"/>
      <c r="Y183" s="56" t="s">
        <v>35</v>
      </c>
      <c r="Z183" s="56" t="s">
        <v>33</v>
      </c>
      <c r="AA183" s="56" t="s">
        <v>383</v>
      </c>
      <c r="AB183" s="56" t="s">
        <v>332</v>
      </c>
    </row>
    <row r="184" spans="1:28" ht="24" x14ac:dyDescent="0.3">
      <c r="A184" s="377"/>
      <c r="B184" s="376"/>
      <c r="C184" s="376"/>
      <c r="D184" s="195"/>
      <c r="E184" s="176"/>
      <c r="F184" s="56" t="s">
        <v>322</v>
      </c>
      <c r="G184" s="60" t="s">
        <v>379</v>
      </c>
      <c r="H184" s="56" t="s">
        <v>329</v>
      </c>
      <c r="I184" s="56" t="s">
        <v>85</v>
      </c>
      <c r="J184" s="87">
        <v>2</v>
      </c>
      <c r="K184" s="87">
        <v>182</v>
      </c>
      <c r="L184" s="56" t="s">
        <v>684</v>
      </c>
      <c r="M184" s="56" t="s">
        <v>33</v>
      </c>
      <c r="N184" s="56" t="s">
        <v>330</v>
      </c>
      <c r="O184" s="77" t="s">
        <v>31</v>
      </c>
      <c r="P184" s="56"/>
      <c r="Q184" s="56"/>
      <c r="R184" s="56"/>
      <c r="S184" s="56" t="s">
        <v>110</v>
      </c>
      <c r="T184" s="56" t="s">
        <v>683</v>
      </c>
      <c r="U184" s="56" t="s">
        <v>331</v>
      </c>
      <c r="V184" s="56" t="s">
        <v>33</v>
      </c>
      <c r="W184" s="56"/>
      <c r="X184" s="56"/>
      <c r="Y184" s="56" t="s">
        <v>35</v>
      </c>
      <c r="Z184" s="56" t="s">
        <v>33</v>
      </c>
      <c r="AA184" s="56" t="s">
        <v>383</v>
      </c>
      <c r="AB184" s="56" t="s">
        <v>332</v>
      </c>
    </row>
    <row r="185" spans="1:28" ht="48" x14ac:dyDescent="0.3">
      <c r="A185" s="374">
        <v>91</v>
      </c>
      <c r="B185" s="374" t="s">
        <v>523</v>
      </c>
      <c r="C185" s="374" t="s">
        <v>685</v>
      </c>
      <c r="D185" s="195"/>
      <c r="E185" s="176"/>
      <c r="F185" s="56" t="s">
        <v>61</v>
      </c>
      <c r="G185" s="60" t="s">
        <v>557</v>
      </c>
      <c r="H185" s="56" t="s">
        <v>155</v>
      </c>
      <c r="I185" s="56" t="s">
        <v>28</v>
      </c>
      <c r="J185" s="60"/>
      <c r="K185" s="87">
        <v>183</v>
      </c>
      <c r="L185" s="76" t="s">
        <v>511</v>
      </c>
      <c r="M185" s="56" t="s">
        <v>33</v>
      </c>
      <c r="N185" s="56" t="s">
        <v>163</v>
      </c>
      <c r="O185" s="56" t="s">
        <v>31</v>
      </c>
      <c r="P185" s="56"/>
      <c r="Q185" s="56" t="s">
        <v>164</v>
      </c>
      <c r="R185" s="56"/>
      <c r="S185" s="56" t="s">
        <v>26</v>
      </c>
      <c r="T185" s="56" t="s">
        <v>165</v>
      </c>
      <c r="U185" s="56" t="s">
        <v>32</v>
      </c>
      <c r="V185" s="56" t="s">
        <v>33</v>
      </c>
      <c r="W185" s="56" t="s">
        <v>166</v>
      </c>
      <c r="X185" s="56" t="s">
        <v>46</v>
      </c>
      <c r="Y185" s="56" t="s">
        <v>64</v>
      </c>
      <c r="Z185" s="56" t="s">
        <v>24</v>
      </c>
      <c r="AA185" s="56" t="s">
        <v>57</v>
      </c>
      <c r="AB185" s="56" t="s">
        <v>167</v>
      </c>
    </row>
    <row r="186" spans="1:28" ht="48" x14ac:dyDescent="0.3">
      <c r="A186" s="376"/>
      <c r="B186" s="376"/>
      <c r="C186" s="376"/>
      <c r="D186" s="195"/>
      <c r="E186" s="176"/>
      <c r="F186" s="56" t="s">
        <v>44</v>
      </c>
      <c r="G186" s="60" t="s">
        <v>557</v>
      </c>
      <c r="H186" s="56" t="s">
        <v>372</v>
      </c>
      <c r="I186" s="56" t="s">
        <v>28</v>
      </c>
      <c r="J186" s="60"/>
      <c r="K186" s="87">
        <v>184</v>
      </c>
      <c r="L186" s="76" t="s">
        <v>516</v>
      </c>
      <c r="M186" s="56" t="s">
        <v>50</v>
      </c>
      <c r="N186" s="56" t="s">
        <v>181</v>
      </c>
      <c r="O186" s="56" t="s">
        <v>80</v>
      </c>
      <c r="P186" s="56"/>
      <c r="Q186" s="56"/>
      <c r="R186" s="56"/>
      <c r="S186" s="56" t="s">
        <v>26</v>
      </c>
      <c r="T186" s="56" t="s">
        <v>182</v>
      </c>
      <c r="U186" s="56" t="s">
        <v>183</v>
      </c>
      <c r="V186" s="56" t="s">
        <v>33</v>
      </c>
      <c r="W186" s="56"/>
      <c r="X186" s="56" t="s">
        <v>384</v>
      </c>
      <c r="Y186" s="56" t="s">
        <v>64</v>
      </c>
      <c r="Z186" s="56"/>
      <c r="AA186" s="56"/>
      <c r="AB186" s="56" t="s">
        <v>184</v>
      </c>
    </row>
    <row r="187" spans="1:28" ht="24" x14ac:dyDescent="0.3">
      <c r="A187" s="56">
        <v>92</v>
      </c>
      <c r="B187" s="56" t="s">
        <v>524</v>
      </c>
      <c r="C187" s="56" t="s">
        <v>686</v>
      </c>
      <c r="D187" s="195"/>
      <c r="E187" s="176"/>
      <c r="F187" s="56" t="s">
        <v>44</v>
      </c>
      <c r="G187" s="60" t="s">
        <v>379</v>
      </c>
      <c r="H187" s="56" t="s">
        <v>196</v>
      </c>
      <c r="I187" s="56" t="s">
        <v>28</v>
      </c>
      <c r="J187" s="60"/>
      <c r="K187" s="87">
        <v>185</v>
      </c>
      <c r="L187" s="76" t="s">
        <v>387</v>
      </c>
      <c r="M187" s="56" t="s">
        <v>24</v>
      </c>
      <c r="N187" s="56"/>
      <c r="O187" s="56" t="s">
        <v>80</v>
      </c>
      <c r="P187" s="56"/>
      <c r="Q187" s="56"/>
      <c r="R187" s="56"/>
      <c r="S187" s="56"/>
      <c r="T187" s="56"/>
      <c r="U187" s="56"/>
      <c r="V187" s="56"/>
      <c r="W187" s="56"/>
      <c r="X187" s="56"/>
      <c r="Y187" s="56" t="s">
        <v>35</v>
      </c>
      <c r="Z187" s="56"/>
      <c r="AA187" s="56"/>
      <c r="AB187" s="56"/>
    </row>
    <row r="188" spans="1:28" ht="24" x14ac:dyDescent="0.3">
      <c r="A188" s="56">
        <v>93</v>
      </c>
      <c r="B188" s="56" t="s">
        <v>524</v>
      </c>
      <c r="C188" s="56" t="s">
        <v>687</v>
      </c>
      <c r="D188" s="195"/>
      <c r="E188" s="176"/>
      <c r="F188" s="56" t="s">
        <v>154</v>
      </c>
      <c r="G188" s="60" t="s">
        <v>557</v>
      </c>
      <c r="H188" s="56" t="s">
        <v>153</v>
      </c>
      <c r="I188" s="56" t="s">
        <v>60</v>
      </c>
      <c r="J188" s="60"/>
      <c r="K188" s="87">
        <v>186</v>
      </c>
      <c r="L188" s="76" t="s">
        <v>510</v>
      </c>
      <c r="M188" s="56" t="s">
        <v>33</v>
      </c>
      <c r="N188" s="56"/>
      <c r="O188" s="56" t="s">
        <v>31</v>
      </c>
      <c r="P188" s="56"/>
      <c r="Q188" s="56" t="s">
        <v>155</v>
      </c>
      <c r="R188" s="56"/>
      <c r="S188" s="56"/>
      <c r="T188" s="73" t="s">
        <v>156</v>
      </c>
      <c r="U188" s="56"/>
      <c r="V188" s="56" t="s">
        <v>33</v>
      </c>
      <c r="W188" s="56" t="s">
        <v>157</v>
      </c>
      <c r="X188" s="56" t="s">
        <v>384</v>
      </c>
      <c r="Y188" s="56" t="s">
        <v>64</v>
      </c>
      <c r="Z188" s="56" t="s">
        <v>80</v>
      </c>
      <c r="AA188" s="56"/>
      <c r="AB188" s="56" t="s">
        <v>159</v>
      </c>
    </row>
    <row r="189" spans="1:28" ht="48" x14ac:dyDescent="0.3">
      <c r="A189" s="56">
        <v>94</v>
      </c>
      <c r="B189" s="56" t="s">
        <v>524</v>
      </c>
      <c r="C189" s="56" t="s">
        <v>688</v>
      </c>
      <c r="D189" s="195"/>
      <c r="E189" s="176"/>
      <c r="F189" s="56" t="s">
        <v>44</v>
      </c>
      <c r="G189" s="60" t="s">
        <v>379</v>
      </c>
      <c r="H189" s="56" t="s">
        <v>246</v>
      </c>
      <c r="I189" s="56" t="s">
        <v>28</v>
      </c>
      <c r="J189" s="87"/>
      <c r="K189" s="87">
        <v>187</v>
      </c>
      <c r="L189" s="76" t="s">
        <v>528</v>
      </c>
      <c r="M189" s="56" t="s">
        <v>24</v>
      </c>
      <c r="N189" s="56"/>
      <c r="O189" s="56" t="s">
        <v>80</v>
      </c>
      <c r="P189" s="56"/>
      <c r="Q189" s="56"/>
      <c r="R189" s="56"/>
      <c r="S189" s="56"/>
      <c r="T189" s="56"/>
      <c r="U189" s="56"/>
      <c r="V189" s="56" t="s">
        <v>24</v>
      </c>
      <c r="W189" s="56" t="s">
        <v>227</v>
      </c>
      <c r="X189" s="56"/>
      <c r="Y189" s="56" t="s">
        <v>35</v>
      </c>
      <c r="Z189" s="56"/>
      <c r="AA189" s="56" t="s">
        <v>57</v>
      </c>
      <c r="AB189" s="56" t="s">
        <v>247</v>
      </c>
    </row>
    <row r="190" spans="1:28" ht="58.5" customHeight="1" x14ac:dyDescent="0.3">
      <c r="A190" s="88"/>
      <c r="B190" s="88"/>
      <c r="C190" s="88"/>
      <c r="D190" s="195"/>
      <c r="E190" s="176"/>
      <c r="F190" s="88"/>
      <c r="G190" s="60"/>
      <c r="H190" s="88"/>
      <c r="I190" s="88"/>
      <c r="J190" s="88"/>
      <c r="K190" s="88"/>
      <c r="L190" s="76"/>
      <c r="M190" s="88"/>
      <c r="N190" s="88"/>
      <c r="O190" s="88"/>
      <c r="P190" s="88"/>
      <c r="Q190" s="88"/>
      <c r="R190" s="88"/>
      <c r="S190" s="88"/>
      <c r="T190" s="88"/>
      <c r="U190" s="88"/>
      <c r="V190" s="88"/>
      <c r="W190" s="88"/>
      <c r="X190" s="88"/>
      <c r="Y190" s="88"/>
      <c r="Z190" s="88"/>
      <c r="AA190" s="88"/>
      <c r="AB190" s="88"/>
    </row>
    <row r="191" spans="1:28" s="193" customFormat="1" ht="84" x14ac:dyDescent="0.3">
      <c r="A191" s="83" t="s">
        <v>1468</v>
      </c>
      <c r="B191" s="64"/>
      <c r="C191" s="180" t="s">
        <v>1023</v>
      </c>
      <c r="D191" s="291" t="s">
        <v>1275</v>
      </c>
      <c r="E191" s="235"/>
      <c r="F191" s="191" t="s">
        <v>1449</v>
      </c>
      <c r="G191" s="90" t="s">
        <v>1256</v>
      </c>
      <c r="H191" s="83" t="s">
        <v>1233</v>
      </c>
      <c r="I191" s="83"/>
      <c r="J191" s="83"/>
      <c r="K191" s="83"/>
      <c r="L191" s="192"/>
      <c r="M191" s="83" t="s">
        <v>1317</v>
      </c>
      <c r="N191" s="83"/>
      <c r="O191" s="83"/>
      <c r="P191" s="83"/>
      <c r="Q191" s="83"/>
      <c r="R191" s="83"/>
      <c r="S191" s="83" t="s">
        <v>123</v>
      </c>
      <c r="T191" s="83"/>
      <c r="U191" s="83"/>
      <c r="V191" s="83"/>
      <c r="W191" s="83"/>
      <c r="X191" s="83"/>
      <c r="Y191" s="83"/>
      <c r="Z191" s="83"/>
      <c r="AA191" s="83"/>
      <c r="AB191" s="83"/>
    </row>
    <row r="192" spans="1:28" s="193" customFormat="1" ht="324" x14ac:dyDescent="0.3">
      <c r="A192" s="83" t="s">
        <v>1469</v>
      </c>
      <c r="B192" s="64"/>
      <c r="C192" s="180" t="s">
        <v>1323</v>
      </c>
      <c r="D192" s="291" t="s">
        <v>1325</v>
      </c>
      <c r="E192" s="235"/>
      <c r="F192" s="83"/>
      <c r="G192" s="90"/>
      <c r="H192" s="83" t="s">
        <v>654</v>
      </c>
      <c r="I192" s="83"/>
      <c r="J192" s="83"/>
      <c r="K192" s="83"/>
      <c r="L192" s="192"/>
      <c r="M192" s="83"/>
      <c r="N192" s="83"/>
      <c r="O192" s="83"/>
      <c r="P192" s="83"/>
      <c r="Q192" s="83"/>
      <c r="R192" s="83"/>
      <c r="S192" s="83"/>
      <c r="T192" s="83"/>
      <c r="U192" s="83"/>
      <c r="V192" s="83"/>
      <c r="W192" s="83"/>
      <c r="X192" s="83"/>
      <c r="Y192" s="83"/>
      <c r="Z192" s="83"/>
      <c r="AA192" s="83"/>
      <c r="AB192" s="83"/>
    </row>
  </sheetData>
  <autoFilter ref="A1:AB194" xr:uid="{F2B5FD96-810F-48A8-A402-DC78CAF92C8F}"/>
  <mergeCells count="79">
    <mergeCell ref="C185:C186"/>
    <mergeCell ref="D168:D169"/>
    <mergeCell ref="D172:D173"/>
    <mergeCell ref="C176:C178"/>
    <mergeCell ref="B176:B178"/>
    <mergeCell ref="C172:C173"/>
    <mergeCell ref="B172:B173"/>
    <mergeCell ref="C183:C184"/>
    <mergeCell ref="B183:B184"/>
    <mergeCell ref="C168:C169"/>
    <mergeCell ref="B168:B169"/>
    <mergeCell ref="A102:A106"/>
    <mergeCell ref="A109:A122"/>
    <mergeCell ref="A185:A186"/>
    <mergeCell ref="B185:B186"/>
    <mergeCell ref="A183:A184"/>
    <mergeCell ref="B137:B138"/>
    <mergeCell ref="A172:A173"/>
    <mergeCell ref="A176:A178"/>
    <mergeCell ref="A125:A136"/>
    <mergeCell ref="A137:A138"/>
    <mergeCell ref="A153:A154"/>
    <mergeCell ref="A156:A163"/>
    <mergeCell ref="A168:A169"/>
    <mergeCell ref="C102:C106"/>
    <mergeCell ref="B102:B106"/>
    <mergeCell ref="C109:C122"/>
    <mergeCell ref="B109:B122"/>
    <mergeCell ref="C125:C136"/>
    <mergeCell ref="B125:B136"/>
    <mergeCell ref="C137:C138"/>
    <mergeCell ref="C139:C152"/>
    <mergeCell ref="B139:B152"/>
    <mergeCell ref="C156:C163"/>
    <mergeCell ref="B156:B163"/>
    <mergeCell ref="E172:E173"/>
    <mergeCell ref="E109:E122"/>
    <mergeCell ref="E125:E136"/>
    <mergeCell ref="E137:E138"/>
    <mergeCell ref="D8:D16"/>
    <mergeCell ref="D32:D43"/>
    <mergeCell ref="D46:D48"/>
    <mergeCell ref="D68:D81"/>
    <mergeCell ref="D102:D103"/>
    <mergeCell ref="D137:D138"/>
    <mergeCell ref="D139:D152"/>
    <mergeCell ref="D156:D161"/>
    <mergeCell ref="D109:D121"/>
    <mergeCell ref="D125:D136"/>
    <mergeCell ref="E68:E81"/>
    <mergeCell ref="E102:E103"/>
    <mergeCell ref="E139:E152"/>
    <mergeCell ref="E156:E161"/>
    <mergeCell ref="E168:E169"/>
    <mergeCell ref="A5:A7"/>
    <mergeCell ref="A8:A16"/>
    <mergeCell ref="E8:E16"/>
    <mergeCell ref="E32:E43"/>
    <mergeCell ref="E46:E48"/>
    <mergeCell ref="A28:A29"/>
    <mergeCell ref="C28:C29"/>
    <mergeCell ref="B28:B29"/>
    <mergeCell ref="A32:A43"/>
    <mergeCell ref="A46:A48"/>
    <mergeCell ref="A139:A152"/>
    <mergeCell ref="C5:C7"/>
    <mergeCell ref="B5:B7"/>
    <mergeCell ref="C8:C16"/>
    <mergeCell ref="B8:B16"/>
    <mergeCell ref="C32:C43"/>
    <mergeCell ref="B32:B43"/>
    <mergeCell ref="C46:C48"/>
    <mergeCell ref="B46:B48"/>
    <mergeCell ref="C68:C81"/>
    <mergeCell ref="B68:B81"/>
    <mergeCell ref="C100:C101"/>
    <mergeCell ref="B100:B101"/>
    <mergeCell ref="A100:A101"/>
    <mergeCell ref="A68:A81"/>
  </mergeCells>
  <phoneticPr fontId="1" type="noConversion"/>
  <pageMargins left="0.25" right="0.25" top="0.75" bottom="0.75" header="0.3" footer="0.3"/>
  <pageSetup paperSize="8" scale="63" fitToHeight="0" orientation="landscape"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F8537E-2960-44A8-A9F4-BE58F15D9C65}">
  <sheetPr>
    <tabColor theme="0"/>
    <pageSetUpPr fitToPage="1"/>
  </sheetPr>
  <dimension ref="A1:Z50"/>
  <sheetViews>
    <sheetView topLeftCell="A22" zoomScaleNormal="100" workbookViewId="0">
      <selection activeCell="M53" sqref="M53"/>
    </sheetView>
  </sheetViews>
  <sheetFormatPr defaultColWidth="10.75" defaultRowHeight="12" x14ac:dyDescent="0.3"/>
  <cols>
    <col min="1" max="4" width="10.75" style="3"/>
    <col min="5" max="5" width="10.75" style="5"/>
    <col min="6" max="7" width="10.75" style="3"/>
    <col min="8" max="8" width="20.75" style="3" customWidth="1"/>
    <col min="9" max="9" width="10.75" style="3"/>
    <col min="10" max="10" width="20.75" style="3" customWidth="1"/>
    <col min="11" max="22" width="10.75" style="3"/>
    <col min="23" max="23" width="20.75" style="3" customWidth="1"/>
    <col min="24" max="16384" width="10.75" style="3"/>
  </cols>
  <sheetData>
    <row r="1" spans="1:26" ht="24" x14ac:dyDescent="0.3">
      <c r="A1" s="2" t="s">
        <v>0</v>
      </c>
      <c r="B1" s="2" t="s">
        <v>691</v>
      </c>
      <c r="C1" s="2" t="s">
        <v>1</v>
      </c>
      <c r="D1" s="2" t="s">
        <v>2</v>
      </c>
      <c r="E1" s="2" t="s">
        <v>3</v>
      </c>
      <c r="F1" s="2" t="s">
        <v>4</v>
      </c>
      <c r="G1" s="2" t="s">
        <v>5</v>
      </c>
      <c r="H1" s="2" t="s">
        <v>6</v>
      </c>
      <c r="I1" s="2" t="s">
        <v>690</v>
      </c>
      <c r="J1" s="2" t="s">
        <v>7</v>
      </c>
      <c r="K1" s="2" t="s">
        <v>8</v>
      </c>
      <c r="L1" s="2" t="s">
        <v>9</v>
      </c>
      <c r="M1" s="2" t="s">
        <v>10</v>
      </c>
      <c r="N1" s="2" t="s">
        <v>11</v>
      </c>
      <c r="O1" s="2" t="s">
        <v>12</v>
      </c>
      <c r="P1" s="2" t="s">
        <v>13</v>
      </c>
      <c r="Q1" s="2" t="s">
        <v>14</v>
      </c>
      <c r="R1" s="2" t="s">
        <v>15</v>
      </c>
      <c r="S1" s="2" t="s">
        <v>16</v>
      </c>
      <c r="T1" s="2" t="s">
        <v>17</v>
      </c>
      <c r="U1" s="2" t="s">
        <v>18</v>
      </c>
      <c r="V1" s="2" t="s">
        <v>19</v>
      </c>
      <c r="W1" s="2" t="s">
        <v>20</v>
      </c>
      <c r="X1" s="2" t="s">
        <v>21</v>
      </c>
      <c r="Y1" s="2" t="s">
        <v>22</v>
      </c>
      <c r="Z1" s="2" t="s">
        <v>23</v>
      </c>
    </row>
    <row r="2" spans="1:26" ht="36" x14ac:dyDescent="0.3">
      <c r="A2" s="74">
        <v>1</v>
      </c>
      <c r="B2" s="74">
        <v>1</v>
      </c>
      <c r="C2" s="67" t="s">
        <v>524</v>
      </c>
      <c r="D2" s="68" t="s">
        <v>556</v>
      </c>
      <c r="E2" s="69" t="s">
        <v>557</v>
      </c>
      <c r="F2" s="70" t="s">
        <v>72</v>
      </c>
      <c r="G2" s="67" t="s">
        <v>28</v>
      </c>
      <c r="H2" s="68" t="s">
        <v>485</v>
      </c>
      <c r="I2" s="75"/>
      <c r="J2" s="71" t="s">
        <v>486</v>
      </c>
      <c r="K2" s="67" t="s">
        <v>33</v>
      </c>
      <c r="L2" s="67"/>
      <c r="M2" s="67" t="s">
        <v>80</v>
      </c>
      <c r="N2" s="67"/>
      <c r="O2" s="67"/>
      <c r="P2" s="67"/>
      <c r="Q2" s="296" t="s">
        <v>558</v>
      </c>
      <c r="R2" s="67"/>
      <c r="S2" s="67"/>
      <c r="T2" s="67" t="s">
        <v>31</v>
      </c>
      <c r="U2" s="67"/>
      <c r="V2" s="67"/>
      <c r="W2" s="67" t="s">
        <v>35</v>
      </c>
      <c r="X2" s="67" t="s">
        <v>24</v>
      </c>
      <c r="Y2" s="67" t="s">
        <v>57</v>
      </c>
      <c r="Z2" s="72" t="s">
        <v>87</v>
      </c>
    </row>
    <row r="3" spans="1:26" ht="48" x14ac:dyDescent="0.3">
      <c r="A3" s="55">
        <v>2</v>
      </c>
      <c r="B3" s="55">
        <v>2</v>
      </c>
      <c r="C3" s="56" t="s">
        <v>524</v>
      </c>
      <c r="D3" s="57" t="s">
        <v>561</v>
      </c>
      <c r="E3" s="60" t="s">
        <v>379</v>
      </c>
      <c r="F3" s="58" t="s">
        <v>151</v>
      </c>
      <c r="G3" s="56" t="s">
        <v>28</v>
      </c>
      <c r="H3" s="57" t="s">
        <v>61</v>
      </c>
      <c r="I3" s="61"/>
      <c r="J3" s="62" t="s">
        <v>509</v>
      </c>
      <c r="K3" s="56" t="s">
        <v>33</v>
      </c>
      <c r="L3" s="56"/>
      <c r="M3" s="56" t="s">
        <v>80</v>
      </c>
      <c r="N3" s="56"/>
      <c r="O3" s="56"/>
      <c r="P3" s="56"/>
      <c r="Q3" s="56"/>
      <c r="R3" s="56"/>
      <c r="S3" s="56"/>
      <c r="T3" s="56" t="s">
        <v>24</v>
      </c>
      <c r="U3" s="56" t="s">
        <v>146</v>
      </c>
      <c r="V3" s="56" t="s">
        <v>46</v>
      </c>
      <c r="W3" s="56" t="s">
        <v>35</v>
      </c>
      <c r="X3" s="56" t="s">
        <v>24</v>
      </c>
      <c r="Y3" s="56" t="s">
        <v>57</v>
      </c>
      <c r="Z3" s="59" t="s">
        <v>152</v>
      </c>
    </row>
    <row r="4" spans="1:26" ht="108" x14ac:dyDescent="0.3">
      <c r="A4" s="55">
        <v>3</v>
      </c>
      <c r="B4" s="74">
        <v>3</v>
      </c>
      <c r="C4" s="56" t="s">
        <v>524</v>
      </c>
      <c r="D4" s="57" t="s">
        <v>562</v>
      </c>
      <c r="E4" s="60" t="s">
        <v>557</v>
      </c>
      <c r="F4" s="58" t="s">
        <v>128</v>
      </c>
      <c r="G4" s="56" t="s">
        <v>28</v>
      </c>
      <c r="H4" s="57" t="s">
        <v>61</v>
      </c>
      <c r="I4" s="61">
        <v>1</v>
      </c>
      <c r="J4" s="62" t="s">
        <v>501</v>
      </c>
      <c r="K4" s="56" t="s">
        <v>98</v>
      </c>
      <c r="L4" s="56"/>
      <c r="M4" s="56" t="s">
        <v>33</v>
      </c>
      <c r="N4" s="56" t="s">
        <v>129</v>
      </c>
      <c r="O4" s="56"/>
      <c r="P4" s="56"/>
      <c r="Q4" s="56" t="s">
        <v>558</v>
      </c>
      <c r="R4" s="56" t="s">
        <v>130</v>
      </c>
      <c r="S4" s="56"/>
      <c r="T4" s="56" t="s">
        <v>24</v>
      </c>
      <c r="U4" s="56" t="s">
        <v>126</v>
      </c>
      <c r="V4" s="56" t="s">
        <v>46</v>
      </c>
      <c r="W4" s="56" t="s">
        <v>35</v>
      </c>
      <c r="X4" s="56" t="s">
        <v>24</v>
      </c>
      <c r="Y4" s="56" t="s">
        <v>557</v>
      </c>
      <c r="Z4" s="59" t="s">
        <v>131</v>
      </c>
    </row>
    <row r="5" spans="1:26" ht="108" x14ac:dyDescent="0.3">
      <c r="A5" s="55">
        <v>3</v>
      </c>
      <c r="B5" s="55">
        <v>4</v>
      </c>
      <c r="C5" s="56" t="s">
        <v>524</v>
      </c>
      <c r="D5" s="57" t="s">
        <v>562</v>
      </c>
      <c r="E5" s="60" t="s">
        <v>557</v>
      </c>
      <c r="F5" s="58" t="s">
        <v>128</v>
      </c>
      <c r="G5" s="56" t="s">
        <v>28</v>
      </c>
      <c r="H5" s="57" t="s">
        <v>502</v>
      </c>
      <c r="I5" s="61">
        <v>2</v>
      </c>
      <c r="J5" s="62" t="s">
        <v>481</v>
      </c>
      <c r="K5" s="56" t="s">
        <v>24</v>
      </c>
      <c r="L5" s="241"/>
      <c r="M5" s="56" t="s">
        <v>33</v>
      </c>
      <c r="N5" s="56" t="s">
        <v>129</v>
      </c>
      <c r="O5" s="56"/>
      <c r="P5" s="56" t="s">
        <v>132</v>
      </c>
      <c r="Q5" s="56" t="s">
        <v>104</v>
      </c>
      <c r="R5" s="56"/>
      <c r="S5" s="56" t="s">
        <v>32</v>
      </c>
      <c r="T5" s="56" t="s">
        <v>24</v>
      </c>
      <c r="U5" s="56" t="s">
        <v>126</v>
      </c>
      <c r="V5" s="56" t="s">
        <v>46</v>
      </c>
      <c r="W5" s="56" t="s">
        <v>35</v>
      </c>
      <c r="X5" s="56" t="s">
        <v>24</v>
      </c>
      <c r="Y5" s="56" t="s">
        <v>557</v>
      </c>
      <c r="Z5" s="59" t="s">
        <v>133</v>
      </c>
    </row>
    <row r="6" spans="1:26" ht="108" x14ac:dyDescent="0.3">
      <c r="A6" s="55">
        <v>3</v>
      </c>
      <c r="B6" s="74">
        <v>5</v>
      </c>
      <c r="C6" s="56" t="s">
        <v>524</v>
      </c>
      <c r="D6" s="57" t="s">
        <v>562</v>
      </c>
      <c r="E6" s="60" t="s">
        <v>557</v>
      </c>
      <c r="F6" s="58" t="s">
        <v>128</v>
      </c>
      <c r="G6" s="56" t="s">
        <v>28</v>
      </c>
      <c r="H6" s="57" t="s">
        <v>502</v>
      </c>
      <c r="I6" s="61">
        <v>3</v>
      </c>
      <c r="J6" s="62" t="s">
        <v>503</v>
      </c>
      <c r="K6" s="56" t="s">
        <v>98</v>
      </c>
      <c r="L6" s="56"/>
      <c r="M6" s="56" t="s">
        <v>33</v>
      </c>
      <c r="N6" s="56" t="s">
        <v>129</v>
      </c>
      <c r="O6" s="56"/>
      <c r="P6" s="56"/>
      <c r="Q6" s="56" t="s">
        <v>558</v>
      </c>
      <c r="R6" s="56" t="s">
        <v>130</v>
      </c>
      <c r="S6" s="56"/>
      <c r="T6" s="56" t="s">
        <v>24</v>
      </c>
      <c r="U6" s="56" t="s">
        <v>126</v>
      </c>
      <c r="V6" s="56" t="s">
        <v>46</v>
      </c>
      <c r="W6" s="56" t="s">
        <v>35</v>
      </c>
      <c r="X6" s="56" t="s">
        <v>24</v>
      </c>
      <c r="Y6" s="56" t="s">
        <v>557</v>
      </c>
      <c r="Z6" s="59" t="s">
        <v>133</v>
      </c>
    </row>
    <row r="7" spans="1:26" ht="24" x14ac:dyDescent="0.3">
      <c r="A7" s="55">
        <v>4</v>
      </c>
      <c r="B7" s="55">
        <v>6</v>
      </c>
      <c r="C7" s="56" t="s">
        <v>524</v>
      </c>
      <c r="D7" s="57" t="s">
        <v>567</v>
      </c>
      <c r="E7" s="60" t="s">
        <v>557</v>
      </c>
      <c r="F7" s="58" t="s">
        <v>97</v>
      </c>
      <c r="G7" s="56" t="s">
        <v>28</v>
      </c>
      <c r="H7" s="57" t="s">
        <v>29</v>
      </c>
      <c r="I7" s="61"/>
      <c r="J7" s="62" t="s">
        <v>489</v>
      </c>
      <c r="K7" s="56" t="s">
        <v>33</v>
      </c>
      <c r="L7" s="56"/>
      <c r="M7" s="56" t="s">
        <v>80</v>
      </c>
      <c r="N7" s="56"/>
      <c r="O7" s="56"/>
      <c r="P7" s="56"/>
      <c r="Q7" s="83" t="s">
        <v>558</v>
      </c>
      <c r="R7" s="56"/>
      <c r="S7" s="56"/>
      <c r="T7" s="56" t="s">
        <v>98</v>
      </c>
      <c r="U7" s="56" t="s">
        <v>99</v>
      </c>
      <c r="V7" s="56" t="s">
        <v>384</v>
      </c>
      <c r="W7" s="56" t="s">
        <v>35</v>
      </c>
      <c r="X7" s="56" t="s">
        <v>24</v>
      </c>
      <c r="Y7" s="56" t="s">
        <v>57</v>
      </c>
      <c r="Z7" s="59" t="s">
        <v>100</v>
      </c>
    </row>
    <row r="8" spans="1:26" ht="36" customHeight="1" x14ac:dyDescent="0.3">
      <c r="A8" s="55">
        <v>5</v>
      </c>
      <c r="B8" s="74">
        <v>7</v>
      </c>
      <c r="C8" s="56" t="s">
        <v>524</v>
      </c>
      <c r="D8" s="57" t="s">
        <v>575</v>
      </c>
      <c r="E8" s="60" t="s">
        <v>557</v>
      </c>
      <c r="F8" s="58" t="s">
        <v>66</v>
      </c>
      <c r="G8" s="56" t="s">
        <v>28</v>
      </c>
      <c r="H8" s="57" t="s">
        <v>61</v>
      </c>
      <c r="I8" s="61"/>
      <c r="J8" s="62" t="s">
        <v>480</v>
      </c>
      <c r="K8" s="56" t="s">
        <v>24</v>
      </c>
      <c r="L8" s="56" t="s">
        <v>67</v>
      </c>
      <c r="M8" s="56" t="s">
        <v>31</v>
      </c>
      <c r="N8" s="56"/>
      <c r="O8" s="56" t="s">
        <v>68</v>
      </c>
      <c r="P8" s="56"/>
      <c r="Q8" s="83" t="s">
        <v>123</v>
      </c>
      <c r="R8" s="56" t="s">
        <v>576</v>
      </c>
      <c r="S8" s="56"/>
      <c r="T8" s="56" t="s">
        <v>24</v>
      </c>
      <c r="U8" s="56" t="s">
        <v>70</v>
      </c>
      <c r="V8" s="56" t="s">
        <v>384</v>
      </c>
      <c r="W8" s="56" t="s">
        <v>64</v>
      </c>
      <c r="X8" s="56" t="s">
        <v>24</v>
      </c>
      <c r="Y8" s="56" t="s">
        <v>577</v>
      </c>
      <c r="Z8" s="59" t="s">
        <v>71</v>
      </c>
    </row>
    <row r="9" spans="1:26" ht="37.5" customHeight="1" x14ac:dyDescent="0.3">
      <c r="A9" s="55">
        <v>6</v>
      </c>
      <c r="B9" s="55">
        <v>8</v>
      </c>
      <c r="C9" s="56" t="s">
        <v>524</v>
      </c>
      <c r="D9" s="57" t="s">
        <v>578</v>
      </c>
      <c r="E9" s="60" t="s">
        <v>557</v>
      </c>
      <c r="F9" s="58" t="s">
        <v>172</v>
      </c>
      <c r="G9" s="56" t="s">
        <v>173</v>
      </c>
      <c r="H9" s="57" t="s">
        <v>29</v>
      </c>
      <c r="I9" s="61"/>
      <c r="J9" s="62" t="s">
        <v>513</v>
      </c>
      <c r="K9" s="56" t="s">
        <v>33</v>
      </c>
      <c r="L9" s="56"/>
      <c r="M9" s="56" t="s">
        <v>80</v>
      </c>
      <c r="N9" s="56"/>
      <c r="O9" s="56"/>
      <c r="P9" s="56"/>
      <c r="Q9" s="241"/>
      <c r="R9" s="56"/>
      <c r="S9" s="56"/>
      <c r="T9" s="56" t="s">
        <v>24</v>
      </c>
      <c r="U9" s="56" t="s">
        <v>174</v>
      </c>
      <c r="V9" s="56">
        <v>117</v>
      </c>
      <c r="W9" s="56" t="s">
        <v>35</v>
      </c>
      <c r="X9" s="56" t="s">
        <v>24</v>
      </c>
      <c r="Y9" s="56" t="s">
        <v>557</v>
      </c>
      <c r="Z9" s="59" t="s">
        <v>175</v>
      </c>
    </row>
    <row r="10" spans="1:26" ht="57" customHeight="1" x14ac:dyDescent="0.3">
      <c r="A10" s="55">
        <v>7</v>
      </c>
      <c r="B10" s="74">
        <v>9</v>
      </c>
      <c r="C10" s="56" t="s">
        <v>523</v>
      </c>
      <c r="D10" s="57" t="s">
        <v>579</v>
      </c>
      <c r="E10" s="60" t="s">
        <v>379</v>
      </c>
      <c r="F10" s="58" t="s">
        <v>51</v>
      </c>
      <c r="G10" s="56" t="s">
        <v>28</v>
      </c>
      <c r="H10" s="57" t="s">
        <v>29</v>
      </c>
      <c r="I10" s="61"/>
      <c r="J10" s="62" t="s">
        <v>477</v>
      </c>
      <c r="K10" s="56" t="s">
        <v>31</v>
      </c>
      <c r="L10" s="241" t="s">
        <v>52</v>
      </c>
      <c r="M10" s="56" t="s">
        <v>31</v>
      </c>
      <c r="N10" s="56"/>
      <c r="O10" s="56"/>
      <c r="P10" s="56"/>
      <c r="Q10" s="56" t="s">
        <v>53</v>
      </c>
      <c r="R10" s="241"/>
      <c r="S10" s="56" t="s">
        <v>54</v>
      </c>
      <c r="T10" s="56" t="s">
        <v>24</v>
      </c>
      <c r="U10" s="56" t="s">
        <v>55</v>
      </c>
      <c r="V10" s="56" t="s">
        <v>384</v>
      </c>
      <c r="W10" s="56" t="s">
        <v>40</v>
      </c>
      <c r="X10" s="56" t="s">
        <v>24</v>
      </c>
      <c r="Y10" s="56" t="s">
        <v>57</v>
      </c>
      <c r="Z10" s="59" t="s">
        <v>58</v>
      </c>
    </row>
    <row r="11" spans="1:26" ht="48" x14ac:dyDescent="0.3">
      <c r="A11" s="55">
        <v>8</v>
      </c>
      <c r="B11" s="55">
        <v>10</v>
      </c>
      <c r="C11" s="56" t="s">
        <v>523</v>
      </c>
      <c r="D11" s="57" t="s">
        <v>581</v>
      </c>
      <c r="E11" s="60" t="s">
        <v>557</v>
      </c>
      <c r="F11" s="58" t="s">
        <v>109</v>
      </c>
      <c r="G11" s="56" t="s">
        <v>28</v>
      </c>
      <c r="H11" s="57" t="s">
        <v>44</v>
      </c>
      <c r="I11" s="61"/>
      <c r="J11" s="62" t="s">
        <v>492</v>
      </c>
      <c r="K11" s="56" t="s">
        <v>24</v>
      </c>
      <c r="L11" s="56" t="s">
        <v>103</v>
      </c>
      <c r="M11" s="56" t="s">
        <v>80</v>
      </c>
      <c r="N11" s="56"/>
      <c r="O11" s="56"/>
      <c r="P11" s="56"/>
      <c r="Q11" s="56" t="s">
        <v>110</v>
      </c>
      <c r="R11" s="56" t="s">
        <v>111</v>
      </c>
      <c r="S11" s="56" t="s">
        <v>32</v>
      </c>
      <c r="T11" s="56" t="s">
        <v>24</v>
      </c>
      <c r="U11" s="56" t="s">
        <v>112</v>
      </c>
      <c r="V11" s="56" t="s">
        <v>46</v>
      </c>
      <c r="W11" s="56" t="s">
        <v>113</v>
      </c>
      <c r="X11" s="56" t="s">
        <v>24</v>
      </c>
      <c r="Y11" s="56" t="s">
        <v>57</v>
      </c>
      <c r="Z11" s="59" t="s">
        <v>114</v>
      </c>
    </row>
    <row r="12" spans="1:26" ht="48" x14ac:dyDescent="0.3">
      <c r="A12" s="55">
        <v>9</v>
      </c>
      <c r="B12" s="74">
        <v>11</v>
      </c>
      <c r="C12" s="56" t="s">
        <v>523</v>
      </c>
      <c r="D12" s="57" t="s">
        <v>1334</v>
      </c>
      <c r="E12" s="60" t="s">
        <v>557</v>
      </c>
      <c r="F12" s="58" t="s">
        <v>120</v>
      </c>
      <c r="G12" s="56" t="s">
        <v>121</v>
      </c>
      <c r="H12" s="57" t="s">
        <v>61</v>
      </c>
      <c r="I12" s="61"/>
      <c r="J12" s="62" t="s">
        <v>497</v>
      </c>
      <c r="K12" s="56" t="s">
        <v>33</v>
      </c>
      <c r="L12" s="56" t="s">
        <v>122</v>
      </c>
      <c r="M12" s="56" t="s">
        <v>80</v>
      </c>
      <c r="N12" s="56"/>
      <c r="O12" s="56"/>
      <c r="P12" s="56"/>
      <c r="Q12" s="56" t="s">
        <v>123</v>
      </c>
      <c r="R12" s="56" t="s">
        <v>124</v>
      </c>
      <c r="S12" s="56" t="s">
        <v>32</v>
      </c>
      <c r="T12" s="56"/>
      <c r="U12" s="56"/>
      <c r="V12" s="56"/>
      <c r="W12" s="56" t="s">
        <v>35</v>
      </c>
      <c r="X12" s="56" t="s">
        <v>24</v>
      </c>
      <c r="Y12" s="56" t="s">
        <v>557</v>
      </c>
      <c r="Z12" s="59" t="s">
        <v>107</v>
      </c>
    </row>
    <row r="13" spans="1:26" ht="36" x14ac:dyDescent="0.3">
      <c r="A13" s="55">
        <v>9</v>
      </c>
      <c r="B13" s="55">
        <v>12</v>
      </c>
      <c r="C13" s="56" t="s">
        <v>523</v>
      </c>
      <c r="D13" s="57" t="s">
        <v>583</v>
      </c>
      <c r="E13" s="60" t="s">
        <v>557</v>
      </c>
      <c r="F13" s="58" t="s">
        <v>164</v>
      </c>
      <c r="G13" s="56" t="s">
        <v>28</v>
      </c>
      <c r="H13" s="57" t="s">
        <v>61</v>
      </c>
      <c r="I13" s="61"/>
      <c r="J13" s="62" t="s">
        <v>539</v>
      </c>
      <c r="K13" s="56" t="s">
        <v>33</v>
      </c>
      <c r="L13" s="56"/>
      <c r="M13" s="56" t="s">
        <v>80</v>
      </c>
      <c r="N13" s="56"/>
      <c r="O13" s="56"/>
      <c r="P13" s="56"/>
      <c r="Q13" s="56"/>
      <c r="R13" s="56"/>
      <c r="S13" s="56"/>
      <c r="T13" s="56" t="s">
        <v>31</v>
      </c>
      <c r="U13" s="56"/>
      <c r="V13" s="56"/>
      <c r="W13" s="56" t="s">
        <v>35</v>
      </c>
      <c r="X13" s="56"/>
      <c r="Y13" s="56"/>
      <c r="Z13" s="59"/>
    </row>
    <row r="14" spans="1:26" ht="24" x14ac:dyDescent="0.3">
      <c r="A14" s="55">
        <v>10</v>
      </c>
      <c r="B14" s="74">
        <v>13</v>
      </c>
      <c r="C14" s="56" t="s">
        <v>523</v>
      </c>
      <c r="D14" s="57" t="s">
        <v>584</v>
      </c>
      <c r="E14" s="60" t="s">
        <v>557</v>
      </c>
      <c r="F14" s="58" t="s">
        <v>126</v>
      </c>
      <c r="G14" s="56" t="s">
        <v>28</v>
      </c>
      <c r="H14" s="57" t="s">
        <v>485</v>
      </c>
      <c r="I14" s="61"/>
      <c r="J14" s="62" t="s">
        <v>499</v>
      </c>
      <c r="K14" s="56" t="s">
        <v>33</v>
      </c>
      <c r="L14" s="56"/>
      <c r="M14" s="56" t="s">
        <v>80</v>
      </c>
      <c r="N14" s="56"/>
      <c r="O14" s="56"/>
      <c r="P14" s="56"/>
      <c r="Q14" s="241" t="s">
        <v>558</v>
      </c>
      <c r="R14" s="56"/>
      <c r="S14" s="56"/>
      <c r="T14" s="56" t="s">
        <v>24</v>
      </c>
      <c r="U14" s="56" t="s">
        <v>127</v>
      </c>
      <c r="V14" s="56" t="s">
        <v>46</v>
      </c>
      <c r="W14" s="56" t="s">
        <v>35</v>
      </c>
      <c r="X14" s="56" t="s">
        <v>24</v>
      </c>
      <c r="Y14" s="56" t="s">
        <v>500</v>
      </c>
      <c r="Z14" s="59" t="s">
        <v>58</v>
      </c>
    </row>
    <row r="15" spans="1:26" ht="24" x14ac:dyDescent="0.3">
      <c r="A15" s="55">
        <v>11</v>
      </c>
      <c r="B15" s="55">
        <v>14</v>
      </c>
      <c r="C15" s="56" t="s">
        <v>523</v>
      </c>
      <c r="D15" s="57" t="s">
        <v>585</v>
      </c>
      <c r="E15" s="60" t="s">
        <v>379</v>
      </c>
      <c r="F15" s="58" t="s">
        <v>101</v>
      </c>
      <c r="G15" s="56" t="s">
        <v>28</v>
      </c>
      <c r="H15" s="57" t="s">
        <v>29</v>
      </c>
      <c r="I15" s="61"/>
      <c r="J15" s="62" t="s">
        <v>490</v>
      </c>
      <c r="K15" s="56" t="s">
        <v>33</v>
      </c>
      <c r="L15" s="56" t="s">
        <v>102</v>
      </c>
      <c r="M15" s="56" t="s">
        <v>80</v>
      </c>
      <c r="N15" s="56"/>
      <c r="O15" s="56" t="s">
        <v>103</v>
      </c>
      <c r="P15" s="56"/>
      <c r="Q15" s="241" t="s">
        <v>104</v>
      </c>
      <c r="R15" s="56"/>
      <c r="S15" s="56" t="s">
        <v>32</v>
      </c>
      <c r="T15" s="56" t="s">
        <v>24</v>
      </c>
      <c r="U15" s="56" t="s">
        <v>105</v>
      </c>
      <c r="V15" s="56" t="s">
        <v>384</v>
      </c>
      <c r="W15" s="56" t="s">
        <v>56</v>
      </c>
      <c r="X15" s="56" t="s">
        <v>24</v>
      </c>
      <c r="Y15" s="56" t="s">
        <v>57</v>
      </c>
      <c r="Z15" s="59" t="s">
        <v>106</v>
      </c>
    </row>
    <row r="16" spans="1:26" ht="120" x14ac:dyDescent="0.3">
      <c r="A16" s="55">
        <v>12</v>
      </c>
      <c r="B16" s="74">
        <v>15</v>
      </c>
      <c r="C16" s="56" t="s">
        <v>524</v>
      </c>
      <c r="D16" s="57" t="s">
        <v>587</v>
      </c>
      <c r="E16" s="60" t="s">
        <v>379</v>
      </c>
      <c r="F16" s="58" t="s">
        <v>52</v>
      </c>
      <c r="G16" s="56" t="s">
        <v>28</v>
      </c>
      <c r="H16" s="57" t="s">
        <v>61</v>
      </c>
      <c r="I16" s="61"/>
      <c r="J16" s="62" t="s">
        <v>488</v>
      </c>
      <c r="K16" s="56" t="s">
        <v>33</v>
      </c>
      <c r="L16" s="56" t="s">
        <v>93</v>
      </c>
      <c r="M16" s="56" t="s">
        <v>80</v>
      </c>
      <c r="N16" s="56"/>
      <c r="O16" s="56" t="s">
        <v>81</v>
      </c>
      <c r="P16" s="56"/>
      <c r="Q16" s="83" t="s">
        <v>588</v>
      </c>
      <c r="R16" s="56"/>
      <c r="S16" s="56"/>
      <c r="T16" s="56" t="s">
        <v>24</v>
      </c>
      <c r="U16" s="56" t="s">
        <v>82</v>
      </c>
      <c r="V16" s="56">
        <v>117</v>
      </c>
      <c r="W16" s="56" t="s">
        <v>56</v>
      </c>
      <c r="X16" s="56" t="s">
        <v>24</v>
      </c>
      <c r="Y16" s="56" t="s">
        <v>589</v>
      </c>
      <c r="Z16" s="59" t="s">
        <v>94</v>
      </c>
    </row>
    <row r="17" spans="1:26" ht="48" x14ac:dyDescent="0.3">
      <c r="A17" s="55">
        <v>13</v>
      </c>
      <c r="B17" s="55">
        <v>16</v>
      </c>
      <c r="C17" s="56" t="s">
        <v>523</v>
      </c>
      <c r="D17" s="57" t="s">
        <v>595</v>
      </c>
      <c r="E17" s="60" t="s">
        <v>379</v>
      </c>
      <c r="F17" s="58" t="s">
        <v>63</v>
      </c>
      <c r="G17" s="56" t="s">
        <v>48</v>
      </c>
      <c r="H17" s="57" t="s">
        <v>96</v>
      </c>
      <c r="I17" s="61"/>
      <c r="J17" s="62" t="s">
        <v>496</v>
      </c>
      <c r="K17" s="56" t="s">
        <v>33</v>
      </c>
      <c r="L17" s="56" t="s">
        <v>80</v>
      </c>
      <c r="M17" s="56" t="s">
        <v>80</v>
      </c>
      <c r="N17" s="56"/>
      <c r="O17" s="56"/>
      <c r="P17" s="56"/>
      <c r="Q17" s="241" t="s">
        <v>53</v>
      </c>
      <c r="R17" s="56"/>
      <c r="S17" s="56" t="s">
        <v>32</v>
      </c>
      <c r="T17" s="56"/>
      <c r="U17" s="56"/>
      <c r="V17" s="56"/>
      <c r="W17" s="56" t="s">
        <v>35</v>
      </c>
      <c r="X17" s="56" t="s">
        <v>24</v>
      </c>
      <c r="Y17" s="56" t="s">
        <v>557</v>
      </c>
      <c r="Z17" s="59" t="s">
        <v>119</v>
      </c>
    </row>
    <row r="18" spans="1:26" ht="48" x14ac:dyDescent="0.3">
      <c r="A18" s="55">
        <v>14</v>
      </c>
      <c r="B18" s="74">
        <v>17</v>
      </c>
      <c r="C18" s="56" t="s">
        <v>524</v>
      </c>
      <c r="D18" s="57" t="s">
        <v>596</v>
      </c>
      <c r="E18" s="60" t="s">
        <v>557</v>
      </c>
      <c r="F18" s="58" t="s">
        <v>43</v>
      </c>
      <c r="G18" s="56" t="s">
        <v>28</v>
      </c>
      <c r="H18" s="57" t="s">
        <v>44</v>
      </c>
      <c r="I18" s="61"/>
      <c r="J18" s="62" t="s">
        <v>475</v>
      </c>
      <c r="K18" s="56" t="s">
        <v>24</v>
      </c>
      <c r="L18" s="56"/>
      <c r="M18" s="56" t="s">
        <v>31</v>
      </c>
      <c r="N18" s="56"/>
      <c r="O18" s="56"/>
      <c r="P18" s="56"/>
      <c r="Q18" s="241"/>
      <c r="R18" s="56"/>
      <c r="S18" s="56"/>
      <c r="T18" s="56" t="s">
        <v>24</v>
      </c>
      <c r="U18" s="56" t="s">
        <v>45</v>
      </c>
      <c r="V18" s="56" t="s">
        <v>46</v>
      </c>
      <c r="W18" s="56" t="s">
        <v>35</v>
      </c>
      <c r="X18" s="56" t="s">
        <v>24</v>
      </c>
      <c r="Y18" s="56" t="s">
        <v>41</v>
      </c>
      <c r="Z18" s="59" t="s">
        <v>47</v>
      </c>
    </row>
    <row r="19" spans="1:26" ht="48" x14ac:dyDescent="0.3">
      <c r="A19" s="55">
        <v>15</v>
      </c>
      <c r="B19" s="55">
        <v>18</v>
      </c>
      <c r="C19" s="56" t="s">
        <v>524</v>
      </c>
      <c r="D19" s="57" t="s">
        <v>601</v>
      </c>
      <c r="E19" s="60" t="s">
        <v>379</v>
      </c>
      <c r="F19" s="58" t="s">
        <v>93</v>
      </c>
      <c r="G19" s="56" t="s">
        <v>28</v>
      </c>
      <c r="H19" s="57" t="s">
        <v>29</v>
      </c>
      <c r="I19" s="61"/>
      <c r="J19" s="62" t="s">
        <v>491</v>
      </c>
      <c r="K19" s="56" t="s">
        <v>33</v>
      </c>
      <c r="L19" s="56" t="s">
        <v>80</v>
      </c>
      <c r="M19" s="56" t="s">
        <v>80</v>
      </c>
      <c r="N19" s="56"/>
      <c r="O19" s="56"/>
      <c r="P19" s="56"/>
      <c r="Q19" s="83" t="s">
        <v>588</v>
      </c>
      <c r="R19" s="56"/>
      <c r="S19" s="56"/>
      <c r="T19" s="56" t="s">
        <v>24</v>
      </c>
      <c r="U19" s="56" t="s">
        <v>95</v>
      </c>
      <c r="V19" s="56" t="s">
        <v>384</v>
      </c>
      <c r="W19" s="56" t="s">
        <v>35</v>
      </c>
      <c r="X19" s="56" t="s">
        <v>108</v>
      </c>
      <c r="Y19" s="56"/>
      <c r="Z19" s="59"/>
    </row>
    <row r="20" spans="1:26" ht="60" x14ac:dyDescent="0.3">
      <c r="A20" s="55">
        <v>16</v>
      </c>
      <c r="B20" s="74">
        <v>19</v>
      </c>
      <c r="C20" s="56" t="s">
        <v>523</v>
      </c>
      <c r="D20" s="57" t="s">
        <v>602</v>
      </c>
      <c r="E20" s="60" t="s">
        <v>557</v>
      </c>
      <c r="F20" s="58" t="s">
        <v>143</v>
      </c>
      <c r="G20" s="56" t="s">
        <v>28</v>
      </c>
      <c r="H20" s="57" t="s">
        <v>29</v>
      </c>
      <c r="I20" s="61"/>
      <c r="J20" s="62" t="s">
        <v>506</v>
      </c>
      <c r="K20" s="56" t="s">
        <v>33</v>
      </c>
      <c r="L20" s="56" t="s">
        <v>80</v>
      </c>
      <c r="M20" s="56" t="s">
        <v>80</v>
      </c>
      <c r="N20" s="56"/>
      <c r="O20" s="56"/>
      <c r="P20" s="56"/>
      <c r="Q20" s="241" t="s">
        <v>104</v>
      </c>
      <c r="R20" s="56"/>
      <c r="S20" s="56" t="s">
        <v>32</v>
      </c>
      <c r="T20" s="56" t="s">
        <v>24</v>
      </c>
      <c r="U20" s="56" t="s">
        <v>144</v>
      </c>
      <c r="V20" s="56">
        <v>117</v>
      </c>
      <c r="W20" s="56" t="s">
        <v>35</v>
      </c>
      <c r="X20" s="56" t="s">
        <v>24</v>
      </c>
      <c r="Y20" s="56" t="s">
        <v>57</v>
      </c>
      <c r="Z20" s="59" t="s">
        <v>145</v>
      </c>
    </row>
    <row r="21" spans="1:26" ht="48" x14ac:dyDescent="0.3">
      <c r="A21" s="55">
        <v>17</v>
      </c>
      <c r="B21" s="55">
        <v>20</v>
      </c>
      <c r="C21" s="56" t="s">
        <v>524</v>
      </c>
      <c r="D21" s="57" t="s">
        <v>605</v>
      </c>
      <c r="E21" s="60" t="s">
        <v>379</v>
      </c>
      <c r="F21" s="58" t="s">
        <v>43</v>
      </c>
      <c r="G21" s="56" t="s">
        <v>48</v>
      </c>
      <c r="H21" s="57" t="s">
        <v>29</v>
      </c>
      <c r="I21" s="61"/>
      <c r="J21" s="62" t="s">
        <v>476</v>
      </c>
      <c r="K21" s="56" t="s">
        <v>49</v>
      </c>
      <c r="L21" s="63"/>
      <c r="M21" s="56" t="s">
        <v>31</v>
      </c>
      <c r="N21" s="56"/>
      <c r="O21" s="56"/>
      <c r="P21" s="56"/>
      <c r="Q21" s="56" t="s">
        <v>598</v>
      </c>
      <c r="R21" s="56"/>
      <c r="S21" s="56"/>
      <c r="T21" s="56" t="s">
        <v>31</v>
      </c>
      <c r="U21" s="56"/>
      <c r="V21" s="56"/>
      <c r="W21" s="56" t="s">
        <v>35</v>
      </c>
      <c r="X21" s="56" t="s">
        <v>50</v>
      </c>
      <c r="Y21" s="56"/>
      <c r="Z21" s="59"/>
    </row>
    <row r="22" spans="1:26" ht="24" x14ac:dyDescent="0.3">
      <c r="A22" s="55">
        <v>18</v>
      </c>
      <c r="B22" s="74">
        <v>21</v>
      </c>
      <c r="C22" s="56" t="s">
        <v>524</v>
      </c>
      <c r="D22" s="57" t="s">
        <v>606</v>
      </c>
      <c r="E22" s="60" t="s">
        <v>557</v>
      </c>
      <c r="F22" s="58" t="s">
        <v>176</v>
      </c>
      <c r="G22" s="56" t="s">
        <v>28</v>
      </c>
      <c r="H22" s="57" t="s">
        <v>29</v>
      </c>
      <c r="I22" s="61"/>
      <c r="J22" s="62" t="s">
        <v>513</v>
      </c>
      <c r="K22" s="56" t="s">
        <v>33</v>
      </c>
      <c r="L22" s="56"/>
      <c r="M22" s="56" t="s">
        <v>80</v>
      </c>
      <c r="N22" s="56"/>
      <c r="O22" s="56"/>
      <c r="P22" s="56"/>
      <c r="Q22" s="56" t="s">
        <v>110</v>
      </c>
      <c r="R22" s="56"/>
      <c r="S22" s="56"/>
      <c r="T22" s="56" t="s">
        <v>24</v>
      </c>
      <c r="U22" s="56" t="s">
        <v>170</v>
      </c>
      <c r="V22" s="56" t="s">
        <v>384</v>
      </c>
      <c r="W22" s="56" t="s">
        <v>40</v>
      </c>
      <c r="X22" s="56" t="s">
        <v>24</v>
      </c>
      <c r="Y22" s="56" t="s">
        <v>57</v>
      </c>
      <c r="Z22" s="59" t="s">
        <v>177</v>
      </c>
    </row>
    <row r="23" spans="1:26" ht="24" x14ac:dyDescent="0.3">
      <c r="A23" s="55">
        <v>19</v>
      </c>
      <c r="B23" s="55">
        <v>22</v>
      </c>
      <c r="C23" s="56" t="s">
        <v>524</v>
      </c>
      <c r="D23" s="57" t="s">
        <v>607</v>
      </c>
      <c r="E23" s="60" t="s">
        <v>379</v>
      </c>
      <c r="F23" s="58" t="s">
        <v>371</v>
      </c>
      <c r="G23" s="56" t="s">
        <v>28</v>
      </c>
      <c r="H23" s="57" t="s">
        <v>29</v>
      </c>
      <c r="I23" s="61"/>
      <c r="J23" s="62"/>
      <c r="K23" s="56" t="s">
        <v>33</v>
      </c>
      <c r="L23" s="56"/>
      <c r="M23" s="56" t="s">
        <v>80</v>
      </c>
      <c r="N23" s="56"/>
      <c r="O23" s="56"/>
      <c r="P23" s="56"/>
      <c r="Q23" s="56"/>
      <c r="R23" s="56"/>
      <c r="S23" s="56"/>
      <c r="T23" s="56" t="s">
        <v>24</v>
      </c>
      <c r="U23" s="56"/>
      <c r="V23" s="56" t="s">
        <v>46</v>
      </c>
      <c r="W23" s="56" t="s">
        <v>35</v>
      </c>
      <c r="X23" s="56"/>
      <c r="Y23" s="56" t="s">
        <v>57</v>
      </c>
      <c r="Z23" s="59" t="s">
        <v>135</v>
      </c>
    </row>
    <row r="24" spans="1:26" ht="36" x14ac:dyDescent="0.3">
      <c r="A24" s="55">
        <v>20</v>
      </c>
      <c r="B24" s="74">
        <v>23</v>
      </c>
      <c r="C24" s="56" t="s">
        <v>523</v>
      </c>
      <c r="D24" s="57" t="s">
        <v>608</v>
      </c>
      <c r="E24" s="60" t="s">
        <v>379</v>
      </c>
      <c r="F24" s="58" t="s">
        <v>81</v>
      </c>
      <c r="G24" s="56" t="s">
        <v>85</v>
      </c>
      <c r="H24" s="57" t="s">
        <v>485</v>
      </c>
      <c r="I24" s="61"/>
      <c r="J24" s="62"/>
      <c r="K24" s="56" t="s">
        <v>33</v>
      </c>
      <c r="L24" s="56"/>
      <c r="M24" s="56" t="s">
        <v>80</v>
      </c>
      <c r="N24" s="56"/>
      <c r="O24" s="56"/>
      <c r="P24" s="56"/>
      <c r="Q24" s="83" t="s">
        <v>558</v>
      </c>
      <c r="R24" s="56" t="s">
        <v>609</v>
      </c>
      <c r="S24" s="56"/>
      <c r="T24" s="56" t="s">
        <v>24</v>
      </c>
      <c r="U24" s="56" t="s">
        <v>86</v>
      </c>
      <c r="V24" s="56">
        <v>117</v>
      </c>
      <c r="W24" s="56" t="s">
        <v>35</v>
      </c>
      <c r="X24" s="56" t="s">
        <v>24</v>
      </c>
      <c r="Y24" s="56" t="s">
        <v>57</v>
      </c>
      <c r="Z24" s="59" t="s">
        <v>87</v>
      </c>
    </row>
    <row r="25" spans="1:26" ht="84" x14ac:dyDescent="0.3">
      <c r="A25" s="55">
        <v>21</v>
      </c>
      <c r="B25" s="55">
        <v>24</v>
      </c>
      <c r="C25" s="56" t="s">
        <v>523</v>
      </c>
      <c r="D25" s="57" t="s">
        <v>610</v>
      </c>
      <c r="E25" s="60" t="s">
        <v>557</v>
      </c>
      <c r="F25" s="58" t="s">
        <v>136</v>
      </c>
      <c r="G25" s="56" t="s">
        <v>28</v>
      </c>
      <c r="H25" s="57" t="s">
        <v>44</v>
      </c>
      <c r="I25" s="61"/>
      <c r="J25" s="62" t="s">
        <v>504</v>
      </c>
      <c r="K25" s="56" t="s">
        <v>33</v>
      </c>
      <c r="L25" s="56" t="s">
        <v>137</v>
      </c>
      <c r="M25" s="56" t="s">
        <v>80</v>
      </c>
      <c r="N25" s="56"/>
      <c r="O25" s="56"/>
      <c r="P25" s="56"/>
      <c r="Q25" s="56"/>
      <c r="R25" s="56"/>
      <c r="S25" s="56"/>
      <c r="T25" s="56" t="s">
        <v>24</v>
      </c>
      <c r="U25" s="56" t="s">
        <v>138</v>
      </c>
      <c r="V25" s="56" t="s">
        <v>384</v>
      </c>
      <c r="W25" s="56" t="s">
        <v>64</v>
      </c>
      <c r="X25" s="56" t="s">
        <v>24</v>
      </c>
      <c r="Y25" s="56" t="s">
        <v>570</v>
      </c>
      <c r="Z25" s="59" t="s">
        <v>139</v>
      </c>
    </row>
    <row r="26" spans="1:26" ht="48" x14ac:dyDescent="0.3">
      <c r="A26" s="55">
        <v>22</v>
      </c>
      <c r="B26" s="74">
        <v>25</v>
      </c>
      <c r="C26" s="56" t="s">
        <v>524</v>
      </c>
      <c r="D26" s="57" t="s">
        <v>621</v>
      </c>
      <c r="E26" s="60" t="s">
        <v>379</v>
      </c>
      <c r="F26" s="58" t="s">
        <v>370</v>
      </c>
      <c r="G26" s="56" t="s">
        <v>28</v>
      </c>
      <c r="H26" s="57" t="s">
        <v>44</v>
      </c>
      <c r="I26" s="61"/>
      <c r="J26" s="62" t="s">
        <v>514</v>
      </c>
      <c r="K26" s="56" t="s">
        <v>33</v>
      </c>
      <c r="L26" s="56"/>
      <c r="M26" s="56" t="s">
        <v>80</v>
      </c>
      <c r="N26" s="56"/>
      <c r="O26" s="56"/>
      <c r="P26" s="56"/>
      <c r="Q26" s="56"/>
      <c r="R26" s="56"/>
      <c r="S26" s="56"/>
      <c r="T26" s="56" t="s">
        <v>80</v>
      </c>
      <c r="U26" s="56"/>
      <c r="V26" s="56"/>
      <c r="W26" s="56" t="s">
        <v>35</v>
      </c>
      <c r="X26" s="56"/>
      <c r="Y26" s="56"/>
      <c r="Z26" s="59"/>
    </row>
    <row r="27" spans="1:26" ht="24" x14ac:dyDescent="0.3">
      <c r="A27" s="55">
        <v>23</v>
      </c>
      <c r="B27" s="55">
        <v>26</v>
      </c>
      <c r="C27" s="56" t="s">
        <v>523</v>
      </c>
      <c r="D27" s="57" t="s">
        <v>622</v>
      </c>
      <c r="E27" s="60" t="s">
        <v>557</v>
      </c>
      <c r="F27" s="58" t="s">
        <v>146</v>
      </c>
      <c r="G27" s="56" t="s">
        <v>28</v>
      </c>
      <c r="H27" s="57" t="s">
        <v>29</v>
      </c>
      <c r="I27" s="61"/>
      <c r="J27" s="62" t="s">
        <v>508</v>
      </c>
      <c r="K27" s="56" t="s">
        <v>33</v>
      </c>
      <c r="L27" s="56"/>
      <c r="M27" s="56" t="s">
        <v>80</v>
      </c>
      <c r="N27" s="56"/>
      <c r="O27" s="56"/>
      <c r="P27" s="56"/>
      <c r="Q27" s="56" t="s">
        <v>558</v>
      </c>
      <c r="R27" s="56"/>
      <c r="S27" s="56"/>
      <c r="T27" s="56" t="s">
        <v>24</v>
      </c>
      <c r="U27" s="56" t="s">
        <v>149</v>
      </c>
      <c r="V27" s="56" t="s">
        <v>46</v>
      </c>
      <c r="W27" s="56" t="s">
        <v>35</v>
      </c>
      <c r="X27" s="56" t="s">
        <v>24</v>
      </c>
      <c r="Y27" s="56" t="s">
        <v>57</v>
      </c>
      <c r="Z27" s="59" t="s">
        <v>150</v>
      </c>
    </row>
    <row r="28" spans="1:26" ht="72" x14ac:dyDescent="0.3">
      <c r="A28" s="55">
        <v>24</v>
      </c>
      <c r="B28" s="74">
        <v>27</v>
      </c>
      <c r="C28" s="56" t="s">
        <v>524</v>
      </c>
      <c r="D28" s="57" t="s">
        <v>624</v>
      </c>
      <c r="E28" s="60" t="s">
        <v>379</v>
      </c>
      <c r="F28" s="58" t="s">
        <v>38</v>
      </c>
      <c r="G28" s="56" t="s">
        <v>28</v>
      </c>
      <c r="H28" s="57" t="s">
        <v>322</v>
      </c>
      <c r="I28" s="61"/>
      <c r="J28" s="62" t="s">
        <v>474</v>
      </c>
      <c r="K28" s="56" t="s">
        <v>33</v>
      </c>
      <c r="L28" s="56"/>
      <c r="M28" s="56" t="s">
        <v>31</v>
      </c>
      <c r="N28" s="56"/>
      <c r="O28" s="56"/>
      <c r="P28" s="56"/>
      <c r="Q28" s="56" t="s">
        <v>110</v>
      </c>
      <c r="R28" s="56" t="s">
        <v>39</v>
      </c>
      <c r="S28" s="56" t="s">
        <v>32</v>
      </c>
      <c r="T28" s="56" t="s">
        <v>24</v>
      </c>
      <c r="U28" s="56" t="s">
        <v>38</v>
      </c>
      <c r="V28" s="56" t="s">
        <v>384</v>
      </c>
      <c r="W28" s="56" t="s">
        <v>40</v>
      </c>
      <c r="X28" s="56" t="s">
        <v>24</v>
      </c>
      <c r="Y28" s="56" t="s">
        <v>41</v>
      </c>
      <c r="Z28" s="59" t="s">
        <v>42</v>
      </c>
    </row>
    <row r="29" spans="1:26" ht="24" x14ac:dyDescent="0.3">
      <c r="A29" s="55">
        <v>25</v>
      </c>
      <c r="B29" s="55">
        <v>28</v>
      </c>
      <c r="C29" s="56" t="s">
        <v>523</v>
      </c>
      <c r="D29" s="57" t="s">
        <v>627</v>
      </c>
      <c r="E29" s="60" t="s">
        <v>379</v>
      </c>
      <c r="F29" s="58" t="s">
        <v>115</v>
      </c>
      <c r="G29" s="56" t="s">
        <v>28</v>
      </c>
      <c r="H29" s="57" t="s">
        <v>44</v>
      </c>
      <c r="I29" s="61"/>
      <c r="J29" s="62" t="s">
        <v>493</v>
      </c>
      <c r="K29" s="56" t="s">
        <v>33</v>
      </c>
      <c r="L29" s="56"/>
      <c r="M29" s="56" t="s">
        <v>80</v>
      </c>
      <c r="N29" s="56"/>
      <c r="O29" s="56"/>
      <c r="P29" s="56"/>
      <c r="Q29" s="56" t="s">
        <v>104</v>
      </c>
      <c r="R29" s="56"/>
      <c r="S29" s="56" t="s">
        <v>32</v>
      </c>
      <c r="T29" s="56" t="s">
        <v>24</v>
      </c>
      <c r="U29" s="56" t="s">
        <v>112</v>
      </c>
      <c r="V29" s="56">
        <v>117</v>
      </c>
      <c r="W29" s="56" t="s">
        <v>35</v>
      </c>
      <c r="X29" s="56"/>
      <c r="Y29" s="56"/>
      <c r="Z29" s="59"/>
    </row>
    <row r="30" spans="1:26" ht="24" x14ac:dyDescent="0.3">
      <c r="A30" s="55">
        <v>26</v>
      </c>
      <c r="B30" s="74">
        <v>29</v>
      </c>
      <c r="C30" s="56" t="s">
        <v>523</v>
      </c>
      <c r="D30" s="57" t="s">
        <v>634</v>
      </c>
      <c r="E30" s="60" t="s">
        <v>379</v>
      </c>
      <c r="F30" s="58" t="s">
        <v>185</v>
      </c>
      <c r="G30" s="56" t="s">
        <v>28</v>
      </c>
      <c r="H30" s="57" t="s">
        <v>44</v>
      </c>
      <c r="I30" s="61"/>
      <c r="J30" s="62" t="s">
        <v>517</v>
      </c>
      <c r="K30" s="56" t="s">
        <v>50</v>
      </c>
      <c r="L30" s="56"/>
      <c r="M30" s="56" t="s">
        <v>80</v>
      </c>
      <c r="N30" s="56"/>
      <c r="O30" s="56"/>
      <c r="P30" s="56"/>
      <c r="Q30" s="56" t="s">
        <v>558</v>
      </c>
      <c r="R30" s="56"/>
      <c r="S30" s="56"/>
      <c r="T30" s="56" t="s">
        <v>33</v>
      </c>
      <c r="U30" s="56" t="s">
        <v>185</v>
      </c>
      <c r="V30" s="56" t="s">
        <v>384</v>
      </c>
      <c r="W30" s="56" t="s">
        <v>35</v>
      </c>
      <c r="X30" s="56" t="s">
        <v>24</v>
      </c>
      <c r="Y30" s="56"/>
      <c r="Z30" s="59" t="s">
        <v>186</v>
      </c>
    </row>
    <row r="31" spans="1:26" ht="72" x14ac:dyDescent="0.3">
      <c r="A31" s="55">
        <v>27</v>
      </c>
      <c r="B31" s="55">
        <v>30</v>
      </c>
      <c r="C31" s="241" t="s">
        <v>524</v>
      </c>
      <c r="D31" s="57" t="s">
        <v>635</v>
      </c>
      <c r="E31" s="60" t="s">
        <v>557</v>
      </c>
      <c r="F31" s="58" t="s">
        <v>27</v>
      </c>
      <c r="G31" s="241" t="s">
        <v>28</v>
      </c>
      <c r="H31" s="57" t="s">
        <v>29</v>
      </c>
      <c r="I31" s="61"/>
      <c r="J31" s="62" t="s">
        <v>473</v>
      </c>
      <c r="K31" s="241" t="s">
        <v>24</v>
      </c>
      <c r="L31" s="241" t="s">
        <v>30</v>
      </c>
      <c r="M31" s="241" t="s">
        <v>31</v>
      </c>
      <c r="N31" s="241"/>
      <c r="O31" s="241"/>
      <c r="P31" s="241"/>
      <c r="Q31" s="241" t="s">
        <v>110</v>
      </c>
      <c r="R31" s="241" t="s">
        <v>636</v>
      </c>
      <c r="S31" s="241" t="s">
        <v>32</v>
      </c>
      <c r="T31" s="241" t="s">
        <v>33</v>
      </c>
      <c r="U31" s="241" t="s">
        <v>34</v>
      </c>
      <c r="V31" s="241"/>
      <c r="W31" s="241" t="s">
        <v>35</v>
      </c>
      <c r="X31" s="241" t="s">
        <v>24</v>
      </c>
      <c r="Y31" s="241" t="s">
        <v>36</v>
      </c>
      <c r="Z31" s="59" t="s">
        <v>37</v>
      </c>
    </row>
    <row r="32" spans="1:26" ht="48" x14ac:dyDescent="0.3">
      <c r="A32" s="55">
        <v>28</v>
      </c>
      <c r="B32" s="74">
        <v>31</v>
      </c>
      <c r="C32" s="56" t="s">
        <v>524</v>
      </c>
      <c r="D32" s="57" t="s">
        <v>637</v>
      </c>
      <c r="E32" s="60" t="s">
        <v>379</v>
      </c>
      <c r="F32" s="58" t="s">
        <v>170</v>
      </c>
      <c r="G32" s="56" t="s">
        <v>28</v>
      </c>
      <c r="H32" s="57" t="s">
        <v>61</v>
      </c>
      <c r="I32" s="61"/>
      <c r="J32" s="62" t="s">
        <v>498</v>
      </c>
      <c r="K32" s="56" t="s">
        <v>33</v>
      </c>
      <c r="L32" s="56"/>
      <c r="M32" s="56" t="s">
        <v>80</v>
      </c>
      <c r="N32" s="56"/>
      <c r="O32" s="56"/>
      <c r="P32" s="56"/>
      <c r="Q32" s="56"/>
      <c r="R32" s="56"/>
      <c r="S32" s="56"/>
      <c r="T32" s="56" t="s">
        <v>33</v>
      </c>
      <c r="U32" s="56"/>
      <c r="V32" s="56" t="s">
        <v>46</v>
      </c>
      <c r="W32" s="56" t="s">
        <v>35</v>
      </c>
      <c r="X32" s="56" t="s">
        <v>24</v>
      </c>
      <c r="Y32" s="56" t="s">
        <v>638</v>
      </c>
      <c r="Z32" s="59" t="s">
        <v>171</v>
      </c>
    </row>
    <row r="33" spans="1:26" ht="48" x14ac:dyDescent="0.3">
      <c r="A33" s="55">
        <v>29</v>
      </c>
      <c r="B33" s="55">
        <v>32</v>
      </c>
      <c r="C33" s="56" t="s">
        <v>524</v>
      </c>
      <c r="D33" s="57" t="s">
        <v>641</v>
      </c>
      <c r="E33" s="60" t="s">
        <v>557</v>
      </c>
      <c r="F33" s="58" t="s">
        <v>88</v>
      </c>
      <c r="G33" s="56" t="s">
        <v>28</v>
      </c>
      <c r="H33" s="57" t="s">
        <v>29</v>
      </c>
      <c r="I33" s="61"/>
      <c r="J33" s="62" t="s">
        <v>487</v>
      </c>
      <c r="K33" s="56" t="s">
        <v>33</v>
      </c>
      <c r="L33" s="56" t="s">
        <v>89</v>
      </c>
      <c r="M33" s="56" t="s">
        <v>33</v>
      </c>
      <c r="N33" s="56" t="s">
        <v>90</v>
      </c>
      <c r="O33" s="56" t="s">
        <v>91</v>
      </c>
      <c r="P33" s="56"/>
      <c r="Q33" s="83" t="s">
        <v>642</v>
      </c>
      <c r="R33" s="56"/>
      <c r="S33" s="56"/>
      <c r="T33" s="56" t="s">
        <v>24</v>
      </c>
      <c r="U33" s="56" t="s">
        <v>81</v>
      </c>
      <c r="V33" s="56" t="s">
        <v>384</v>
      </c>
      <c r="W33" s="56" t="s">
        <v>56</v>
      </c>
      <c r="X33" s="56" t="s">
        <v>24</v>
      </c>
      <c r="Y33" s="56" t="s">
        <v>557</v>
      </c>
      <c r="Z33" s="59" t="s">
        <v>92</v>
      </c>
    </row>
    <row r="34" spans="1:26" ht="36" x14ac:dyDescent="0.3">
      <c r="A34" s="55">
        <v>30</v>
      </c>
      <c r="B34" s="74">
        <v>33</v>
      </c>
      <c r="C34" s="56" t="s">
        <v>523</v>
      </c>
      <c r="D34" s="57" t="s">
        <v>645</v>
      </c>
      <c r="E34" s="60" t="s">
        <v>557</v>
      </c>
      <c r="F34" s="58" t="s">
        <v>76</v>
      </c>
      <c r="G34" s="56" t="s">
        <v>28</v>
      </c>
      <c r="H34" s="57" t="s">
        <v>29</v>
      </c>
      <c r="I34" s="60">
        <v>1</v>
      </c>
      <c r="J34" s="62" t="s">
        <v>482</v>
      </c>
      <c r="K34" s="56" t="s">
        <v>33</v>
      </c>
      <c r="L34" s="56"/>
      <c r="M34" s="56" t="s">
        <v>80</v>
      </c>
      <c r="N34" s="56"/>
      <c r="O34" s="56" t="s">
        <v>81</v>
      </c>
      <c r="P34" s="56"/>
      <c r="Q34" s="56"/>
      <c r="R34" s="56"/>
      <c r="S34" s="56"/>
      <c r="T34" s="56" t="s">
        <v>24</v>
      </c>
      <c r="U34" s="56" t="s">
        <v>82</v>
      </c>
      <c r="V34" s="56" t="s">
        <v>384</v>
      </c>
      <c r="W34" s="56" t="s">
        <v>35</v>
      </c>
      <c r="X34" s="56" t="s">
        <v>24</v>
      </c>
      <c r="Y34" s="56" t="s">
        <v>83</v>
      </c>
      <c r="Z34" s="59" t="s">
        <v>84</v>
      </c>
    </row>
    <row r="35" spans="1:26" ht="36" x14ac:dyDescent="0.3">
      <c r="A35" s="55">
        <v>30</v>
      </c>
      <c r="B35" s="55">
        <v>34</v>
      </c>
      <c r="C35" s="56" t="s">
        <v>523</v>
      </c>
      <c r="D35" s="57" t="s">
        <v>645</v>
      </c>
      <c r="E35" s="60" t="s">
        <v>557</v>
      </c>
      <c r="F35" s="58" t="s">
        <v>76</v>
      </c>
      <c r="G35" s="56" t="s">
        <v>28</v>
      </c>
      <c r="H35" s="57" t="s">
        <v>61</v>
      </c>
      <c r="I35" s="60">
        <v>2</v>
      </c>
      <c r="J35" s="62" t="s">
        <v>483</v>
      </c>
      <c r="K35" s="56" t="s">
        <v>33</v>
      </c>
      <c r="L35" s="56"/>
      <c r="M35" s="56" t="s">
        <v>80</v>
      </c>
      <c r="N35" s="56"/>
      <c r="O35" s="56" t="s">
        <v>81</v>
      </c>
      <c r="P35" s="56"/>
      <c r="Q35" s="56"/>
      <c r="R35" s="56"/>
      <c r="S35" s="56"/>
      <c r="T35" s="56" t="s">
        <v>24</v>
      </c>
      <c r="U35" s="56" t="s">
        <v>82</v>
      </c>
      <c r="V35" s="56" t="s">
        <v>384</v>
      </c>
      <c r="W35" s="56" t="s">
        <v>35</v>
      </c>
      <c r="X35" s="56" t="s">
        <v>24</v>
      </c>
      <c r="Y35" s="56" t="s">
        <v>83</v>
      </c>
      <c r="Z35" s="59" t="s">
        <v>84</v>
      </c>
    </row>
    <row r="36" spans="1:26" ht="36" x14ac:dyDescent="0.3">
      <c r="A36" s="55">
        <v>30</v>
      </c>
      <c r="B36" s="74">
        <v>35</v>
      </c>
      <c r="C36" s="56" t="s">
        <v>523</v>
      </c>
      <c r="D36" s="57" t="s">
        <v>645</v>
      </c>
      <c r="E36" s="60" t="s">
        <v>557</v>
      </c>
      <c r="F36" s="58" t="s">
        <v>76</v>
      </c>
      <c r="G36" s="56" t="s">
        <v>28</v>
      </c>
      <c r="H36" s="57" t="s">
        <v>29</v>
      </c>
      <c r="I36" s="60">
        <v>3</v>
      </c>
      <c r="J36" s="62" t="s">
        <v>484</v>
      </c>
      <c r="K36" s="56" t="s">
        <v>33</v>
      </c>
      <c r="L36" s="56"/>
      <c r="M36" s="56" t="s">
        <v>80</v>
      </c>
      <c r="N36" s="56"/>
      <c r="O36" s="56" t="s">
        <v>81</v>
      </c>
      <c r="P36" s="56"/>
      <c r="Q36" s="56"/>
      <c r="R36" s="56"/>
      <c r="S36" s="56"/>
      <c r="T36" s="56" t="s">
        <v>24</v>
      </c>
      <c r="U36" s="56" t="s">
        <v>82</v>
      </c>
      <c r="V36" s="56" t="s">
        <v>384</v>
      </c>
      <c r="W36" s="56" t="s">
        <v>35</v>
      </c>
      <c r="X36" s="56" t="s">
        <v>24</v>
      </c>
      <c r="Y36" s="56" t="s">
        <v>83</v>
      </c>
      <c r="Z36" s="59" t="s">
        <v>84</v>
      </c>
    </row>
    <row r="37" spans="1:26" ht="24" x14ac:dyDescent="0.3">
      <c r="A37" s="55">
        <v>31</v>
      </c>
      <c r="B37" s="55">
        <v>36</v>
      </c>
      <c r="C37" s="56" t="s">
        <v>524</v>
      </c>
      <c r="D37" s="57" t="s">
        <v>646</v>
      </c>
      <c r="E37" s="60" t="s">
        <v>379</v>
      </c>
      <c r="F37" s="58" t="s">
        <v>125</v>
      </c>
      <c r="G37" s="56" t="s">
        <v>28</v>
      </c>
      <c r="H37" s="57" t="s">
        <v>322</v>
      </c>
      <c r="I37" s="61"/>
      <c r="J37" s="62" t="s">
        <v>498</v>
      </c>
      <c r="K37" s="56" t="s">
        <v>31</v>
      </c>
      <c r="L37" s="56"/>
      <c r="M37" s="56" t="s">
        <v>80</v>
      </c>
      <c r="N37" s="56"/>
      <c r="O37" s="56"/>
      <c r="P37" s="56"/>
      <c r="Q37" s="56" t="s">
        <v>588</v>
      </c>
      <c r="R37" s="56"/>
      <c r="S37" s="56"/>
      <c r="T37" s="56" t="s">
        <v>31</v>
      </c>
      <c r="U37" s="56"/>
      <c r="V37" s="56"/>
      <c r="W37" s="56" t="s">
        <v>35</v>
      </c>
      <c r="X37" s="56"/>
      <c r="Y37" s="56"/>
      <c r="Z37" s="59"/>
    </row>
    <row r="38" spans="1:26" ht="24" x14ac:dyDescent="0.3">
      <c r="A38" s="55">
        <v>32</v>
      </c>
      <c r="B38" s="74">
        <v>37</v>
      </c>
      <c r="C38" s="56" t="s">
        <v>524</v>
      </c>
      <c r="D38" s="57" t="s">
        <v>647</v>
      </c>
      <c r="E38" s="60" t="s">
        <v>379</v>
      </c>
      <c r="F38" s="58" t="s">
        <v>164</v>
      </c>
      <c r="G38" s="56" t="s">
        <v>28</v>
      </c>
      <c r="H38" s="57" t="s">
        <v>29</v>
      </c>
      <c r="I38" s="61"/>
      <c r="J38" s="62" t="s">
        <v>512</v>
      </c>
      <c r="K38" s="56" t="s">
        <v>33</v>
      </c>
      <c r="L38" s="56"/>
      <c r="M38" s="56" t="s">
        <v>80</v>
      </c>
      <c r="N38" s="56"/>
      <c r="O38" s="56"/>
      <c r="P38" s="56"/>
      <c r="Q38" s="56"/>
      <c r="R38" s="56"/>
      <c r="S38" s="56"/>
      <c r="T38" s="56" t="s">
        <v>33</v>
      </c>
      <c r="U38" s="56" t="s">
        <v>168</v>
      </c>
      <c r="V38" s="56" t="s">
        <v>46</v>
      </c>
      <c r="W38" s="56" t="s">
        <v>169</v>
      </c>
      <c r="X38" s="56"/>
      <c r="Y38" s="56"/>
      <c r="Z38" s="59"/>
    </row>
    <row r="39" spans="1:26" ht="60" x14ac:dyDescent="0.3">
      <c r="A39" s="55">
        <v>33</v>
      </c>
      <c r="B39" s="55">
        <v>38</v>
      </c>
      <c r="C39" s="56" t="s">
        <v>524</v>
      </c>
      <c r="D39" s="57" t="s">
        <v>650</v>
      </c>
      <c r="E39" s="60" t="s">
        <v>557</v>
      </c>
      <c r="F39" s="58" t="s">
        <v>178</v>
      </c>
      <c r="G39" s="56" t="s">
        <v>28</v>
      </c>
      <c r="H39" s="57" t="s">
        <v>29</v>
      </c>
      <c r="I39" s="61"/>
      <c r="J39" s="62" t="s">
        <v>515</v>
      </c>
      <c r="K39" s="56" t="s">
        <v>33</v>
      </c>
      <c r="L39" s="56"/>
      <c r="M39" s="56" t="s">
        <v>80</v>
      </c>
      <c r="N39" s="56"/>
      <c r="O39" s="56"/>
      <c r="P39" s="56"/>
      <c r="Q39" s="56"/>
      <c r="R39" s="56" t="s">
        <v>565</v>
      </c>
      <c r="S39" s="56"/>
      <c r="T39" s="56" t="s">
        <v>33</v>
      </c>
      <c r="U39" s="56" t="s">
        <v>179</v>
      </c>
      <c r="V39" s="56" t="s">
        <v>46</v>
      </c>
      <c r="W39" s="56" t="s">
        <v>35</v>
      </c>
      <c r="X39" s="56" t="s">
        <v>24</v>
      </c>
      <c r="Y39" s="56" t="s">
        <v>57</v>
      </c>
      <c r="Z39" s="59" t="s">
        <v>180</v>
      </c>
    </row>
    <row r="40" spans="1:26" ht="48" x14ac:dyDescent="0.3">
      <c r="A40" s="55">
        <v>34</v>
      </c>
      <c r="B40" s="74">
        <v>39</v>
      </c>
      <c r="C40" s="56" t="s">
        <v>524</v>
      </c>
      <c r="D40" s="57" t="s">
        <v>651</v>
      </c>
      <c r="E40" s="60" t="s">
        <v>557</v>
      </c>
      <c r="F40" s="58" t="s">
        <v>140</v>
      </c>
      <c r="G40" s="56" t="s">
        <v>28</v>
      </c>
      <c r="H40" s="57" t="s">
        <v>141</v>
      </c>
      <c r="I40" s="61"/>
      <c r="J40" s="62" t="s">
        <v>505</v>
      </c>
      <c r="K40" s="56" t="s">
        <v>33</v>
      </c>
      <c r="L40" s="56"/>
      <c r="M40" s="56" t="s">
        <v>80</v>
      </c>
      <c r="N40" s="56"/>
      <c r="O40" s="56"/>
      <c r="P40" s="56"/>
      <c r="Q40" s="56"/>
      <c r="R40" s="241"/>
      <c r="S40" s="56"/>
      <c r="T40" s="56"/>
      <c r="U40" s="56"/>
      <c r="V40" s="56"/>
      <c r="W40" s="56" t="s">
        <v>35</v>
      </c>
      <c r="X40" s="56" t="s">
        <v>24</v>
      </c>
      <c r="Y40" s="56" t="s">
        <v>57</v>
      </c>
      <c r="Z40" s="59" t="s">
        <v>142</v>
      </c>
    </row>
    <row r="41" spans="1:26" ht="24" x14ac:dyDescent="0.3">
      <c r="A41" s="55">
        <v>35</v>
      </c>
      <c r="B41" s="55">
        <v>40</v>
      </c>
      <c r="C41" s="56" t="s">
        <v>523</v>
      </c>
      <c r="D41" s="57" t="s">
        <v>661</v>
      </c>
      <c r="E41" s="60" t="s">
        <v>557</v>
      </c>
      <c r="F41" s="58" t="s">
        <v>146</v>
      </c>
      <c r="G41" s="56" t="s">
        <v>28</v>
      </c>
      <c r="H41" s="57" t="s">
        <v>29</v>
      </c>
      <c r="I41" s="61"/>
      <c r="J41" s="62" t="s">
        <v>507</v>
      </c>
      <c r="K41" s="56" t="s">
        <v>80</v>
      </c>
      <c r="L41" s="56" t="s">
        <v>147</v>
      </c>
      <c r="M41" s="56" t="s">
        <v>80</v>
      </c>
      <c r="N41" s="56"/>
      <c r="O41" s="56"/>
      <c r="P41" s="56"/>
      <c r="Q41" s="56" t="s">
        <v>110</v>
      </c>
      <c r="R41" s="56" t="s">
        <v>148</v>
      </c>
      <c r="S41" s="56" t="s">
        <v>32</v>
      </c>
      <c r="T41" s="56"/>
      <c r="U41" s="56"/>
      <c r="V41" s="56"/>
      <c r="W41" s="56" t="s">
        <v>64</v>
      </c>
      <c r="X41" s="56"/>
      <c r="Y41" s="56"/>
      <c r="Z41" s="59"/>
    </row>
    <row r="42" spans="1:26" ht="36" x14ac:dyDescent="0.3">
      <c r="A42" s="55">
        <v>35</v>
      </c>
      <c r="B42" s="74">
        <v>41</v>
      </c>
      <c r="C42" s="56" t="s">
        <v>523</v>
      </c>
      <c r="D42" s="57" t="s">
        <v>661</v>
      </c>
      <c r="E42" s="60" t="s">
        <v>557</v>
      </c>
      <c r="F42" s="58" t="s">
        <v>160</v>
      </c>
      <c r="G42" s="56" t="s">
        <v>28</v>
      </c>
      <c r="H42" s="57" t="s">
        <v>29</v>
      </c>
      <c r="I42" s="61"/>
      <c r="J42" s="62"/>
      <c r="K42" s="56" t="s">
        <v>80</v>
      </c>
      <c r="L42" s="56"/>
      <c r="M42" s="56" t="s">
        <v>80</v>
      </c>
      <c r="N42" s="56"/>
      <c r="O42" s="56"/>
      <c r="P42" s="56"/>
      <c r="Q42" s="56"/>
      <c r="R42" s="56"/>
      <c r="S42" s="56"/>
      <c r="T42" s="56" t="s">
        <v>24</v>
      </c>
      <c r="U42" s="56" t="s">
        <v>161</v>
      </c>
      <c r="V42" s="56" t="s">
        <v>46</v>
      </c>
      <c r="W42" s="56" t="s">
        <v>35</v>
      </c>
      <c r="X42" s="56" t="s">
        <v>24</v>
      </c>
      <c r="Y42" s="56" t="s">
        <v>57</v>
      </c>
      <c r="Z42" s="59" t="s">
        <v>162</v>
      </c>
    </row>
    <row r="43" spans="1:26" ht="24" x14ac:dyDescent="0.3">
      <c r="A43" s="55">
        <v>36</v>
      </c>
      <c r="B43" s="55">
        <v>42</v>
      </c>
      <c r="C43" s="56" t="s">
        <v>523</v>
      </c>
      <c r="D43" s="57" t="s">
        <v>663</v>
      </c>
      <c r="E43" s="60" t="s">
        <v>379</v>
      </c>
      <c r="F43" s="58" t="s">
        <v>118</v>
      </c>
      <c r="G43" s="56" t="s">
        <v>28</v>
      </c>
      <c r="H43" s="57" t="s">
        <v>44</v>
      </c>
      <c r="I43" s="61"/>
      <c r="J43" s="62" t="s">
        <v>495</v>
      </c>
      <c r="K43" s="56" t="s">
        <v>33</v>
      </c>
      <c r="L43" s="56"/>
      <c r="M43" s="56" t="s">
        <v>80</v>
      </c>
      <c r="N43" s="56"/>
      <c r="O43" s="56"/>
      <c r="P43" s="56"/>
      <c r="Q43" s="56"/>
      <c r="R43" s="56"/>
      <c r="S43" s="56"/>
      <c r="T43" s="56" t="s">
        <v>24</v>
      </c>
      <c r="U43" s="56" t="s">
        <v>67</v>
      </c>
      <c r="V43" s="56">
        <v>117</v>
      </c>
      <c r="W43" s="56" t="s">
        <v>35</v>
      </c>
      <c r="X43" s="56"/>
      <c r="Y43" s="56"/>
      <c r="Z43" s="59"/>
    </row>
    <row r="44" spans="1:26" ht="24" x14ac:dyDescent="0.3">
      <c r="A44" s="55">
        <v>37</v>
      </c>
      <c r="B44" s="74">
        <v>43</v>
      </c>
      <c r="C44" s="56" t="s">
        <v>524</v>
      </c>
      <c r="D44" s="57" t="s">
        <v>664</v>
      </c>
      <c r="E44" s="60" t="s">
        <v>379</v>
      </c>
      <c r="F44" s="58" t="s">
        <v>116</v>
      </c>
      <c r="G44" s="56" t="s">
        <v>28</v>
      </c>
      <c r="H44" s="57" t="s">
        <v>29</v>
      </c>
      <c r="I44" s="61"/>
      <c r="J44" s="62" t="s">
        <v>494</v>
      </c>
      <c r="K44" s="56" t="s">
        <v>33</v>
      </c>
      <c r="L44" s="56"/>
      <c r="M44" s="56" t="s">
        <v>80</v>
      </c>
      <c r="N44" s="56"/>
      <c r="O44" s="56"/>
      <c r="P44" s="56"/>
      <c r="Q44" s="56"/>
      <c r="R44" s="56" t="s">
        <v>665</v>
      </c>
      <c r="S44" s="56"/>
      <c r="T44" s="56" t="s">
        <v>31</v>
      </c>
      <c r="U44" s="56"/>
      <c r="V44" s="56"/>
      <c r="W44" s="56" t="s">
        <v>40</v>
      </c>
      <c r="X44" s="56" t="s">
        <v>24</v>
      </c>
      <c r="Y44" s="56" t="s">
        <v>57</v>
      </c>
      <c r="Z44" s="59" t="s">
        <v>117</v>
      </c>
    </row>
    <row r="45" spans="1:26" ht="84" x14ac:dyDescent="0.3">
      <c r="A45" s="55">
        <v>38</v>
      </c>
      <c r="B45" s="55">
        <v>44</v>
      </c>
      <c r="C45" s="56" t="s">
        <v>524</v>
      </c>
      <c r="D45" s="57" t="s">
        <v>669</v>
      </c>
      <c r="E45" s="60" t="s">
        <v>557</v>
      </c>
      <c r="F45" s="58" t="s">
        <v>73</v>
      </c>
      <c r="G45" s="56" t="s">
        <v>28</v>
      </c>
      <c r="H45" s="57" t="s">
        <v>29</v>
      </c>
      <c r="I45" s="60"/>
      <c r="J45" s="62" t="s">
        <v>481</v>
      </c>
      <c r="K45" s="56" t="s">
        <v>33</v>
      </c>
      <c r="L45" s="73" t="s">
        <v>74</v>
      </c>
      <c r="M45" s="56" t="s">
        <v>33</v>
      </c>
      <c r="N45" s="56" t="s">
        <v>75</v>
      </c>
      <c r="O45" s="56" t="s">
        <v>76</v>
      </c>
      <c r="P45" s="56" t="s">
        <v>77</v>
      </c>
      <c r="Q45" s="56" t="s">
        <v>110</v>
      </c>
      <c r="R45" s="73" t="s">
        <v>670</v>
      </c>
      <c r="S45" s="56" t="s">
        <v>32</v>
      </c>
      <c r="T45" s="56" t="s">
        <v>33</v>
      </c>
      <c r="U45" s="56" t="s">
        <v>78</v>
      </c>
      <c r="V45" s="56" t="s">
        <v>384</v>
      </c>
      <c r="W45" s="56" t="s">
        <v>40</v>
      </c>
      <c r="X45" s="56" t="s">
        <v>33</v>
      </c>
      <c r="Y45" s="56" t="s">
        <v>570</v>
      </c>
      <c r="Z45" s="59" t="s">
        <v>79</v>
      </c>
    </row>
    <row r="46" spans="1:26" ht="48" x14ac:dyDescent="0.3">
      <c r="A46" s="55">
        <v>39</v>
      </c>
      <c r="B46" s="74">
        <v>45</v>
      </c>
      <c r="C46" s="56" t="s">
        <v>523</v>
      </c>
      <c r="D46" s="57" t="s">
        <v>677</v>
      </c>
      <c r="E46" s="60" t="s">
        <v>379</v>
      </c>
      <c r="F46" s="58" t="s">
        <v>59</v>
      </c>
      <c r="G46" s="56" t="s">
        <v>60</v>
      </c>
      <c r="H46" s="57" t="s">
        <v>61</v>
      </c>
      <c r="I46" s="61"/>
      <c r="J46" s="62" t="s">
        <v>478</v>
      </c>
      <c r="K46" s="56" t="s">
        <v>62</v>
      </c>
      <c r="L46" s="56"/>
      <c r="M46" s="56" t="s">
        <v>31</v>
      </c>
      <c r="N46" s="56"/>
      <c r="O46" s="56"/>
      <c r="P46" s="56"/>
      <c r="Q46" s="56"/>
      <c r="R46" s="56"/>
      <c r="S46" s="56"/>
      <c r="T46" s="56" t="s">
        <v>62</v>
      </c>
      <c r="U46" s="56"/>
      <c r="V46" s="56"/>
      <c r="W46" s="56" t="s">
        <v>35</v>
      </c>
      <c r="X46" s="56"/>
      <c r="Y46" s="56"/>
      <c r="Z46" s="59"/>
    </row>
    <row r="47" spans="1:26" ht="24" x14ac:dyDescent="0.3">
      <c r="A47" s="55">
        <v>40</v>
      </c>
      <c r="B47" s="55">
        <v>46</v>
      </c>
      <c r="C47" s="56" t="s">
        <v>523</v>
      </c>
      <c r="D47" s="57" t="s">
        <v>680</v>
      </c>
      <c r="E47" s="60" t="s">
        <v>379</v>
      </c>
      <c r="F47" s="58" t="s">
        <v>59</v>
      </c>
      <c r="G47" s="56" t="s">
        <v>28</v>
      </c>
      <c r="H47" s="57" t="s">
        <v>44</v>
      </c>
      <c r="I47" s="61"/>
      <c r="J47" s="62" t="s">
        <v>479</v>
      </c>
      <c r="K47" s="56" t="s">
        <v>33</v>
      </c>
      <c r="L47" s="56" t="s">
        <v>63</v>
      </c>
      <c r="M47" s="56" t="s">
        <v>31</v>
      </c>
      <c r="N47" s="56"/>
      <c r="O47" s="56"/>
      <c r="P47" s="56"/>
      <c r="Q47" s="56"/>
      <c r="R47" s="56"/>
      <c r="S47" s="56"/>
      <c r="T47" s="56" t="s">
        <v>24</v>
      </c>
      <c r="U47" s="56" t="s">
        <v>59</v>
      </c>
      <c r="V47" s="56">
        <v>117</v>
      </c>
      <c r="W47" s="56" t="s">
        <v>64</v>
      </c>
      <c r="X47" s="56" t="s">
        <v>24</v>
      </c>
      <c r="Y47" s="56" t="s">
        <v>57</v>
      </c>
      <c r="Z47" s="59" t="s">
        <v>65</v>
      </c>
    </row>
    <row r="48" spans="1:26" ht="48" x14ac:dyDescent="0.3">
      <c r="A48" s="55">
        <v>41</v>
      </c>
      <c r="B48" s="74">
        <v>47</v>
      </c>
      <c r="C48" s="56" t="s">
        <v>523</v>
      </c>
      <c r="D48" s="57" t="s">
        <v>685</v>
      </c>
      <c r="E48" s="60" t="s">
        <v>557</v>
      </c>
      <c r="F48" s="58" t="s">
        <v>155</v>
      </c>
      <c r="G48" s="56" t="s">
        <v>28</v>
      </c>
      <c r="H48" s="57" t="s">
        <v>61</v>
      </c>
      <c r="I48" s="60"/>
      <c r="J48" s="62" t="s">
        <v>511</v>
      </c>
      <c r="K48" s="56" t="s">
        <v>33</v>
      </c>
      <c r="L48" s="56" t="s">
        <v>163</v>
      </c>
      <c r="M48" s="56" t="s">
        <v>31</v>
      </c>
      <c r="N48" s="56"/>
      <c r="O48" s="56" t="s">
        <v>164</v>
      </c>
      <c r="P48" s="56"/>
      <c r="Q48" s="56" t="s">
        <v>26</v>
      </c>
      <c r="R48" s="56" t="s">
        <v>165</v>
      </c>
      <c r="S48" s="56" t="s">
        <v>32</v>
      </c>
      <c r="T48" s="56" t="s">
        <v>33</v>
      </c>
      <c r="U48" s="56" t="s">
        <v>166</v>
      </c>
      <c r="V48" s="56" t="s">
        <v>46</v>
      </c>
      <c r="W48" s="56" t="s">
        <v>64</v>
      </c>
      <c r="X48" s="56" t="s">
        <v>24</v>
      </c>
      <c r="Y48" s="56" t="s">
        <v>57</v>
      </c>
      <c r="Z48" s="59" t="s">
        <v>167</v>
      </c>
    </row>
    <row r="49" spans="1:26" ht="48" x14ac:dyDescent="0.3">
      <c r="A49" s="55">
        <v>42</v>
      </c>
      <c r="B49" s="55">
        <v>48</v>
      </c>
      <c r="C49" s="56" t="s">
        <v>523</v>
      </c>
      <c r="D49" s="57" t="s">
        <v>685</v>
      </c>
      <c r="E49" s="60" t="s">
        <v>557</v>
      </c>
      <c r="F49" s="58" t="s">
        <v>372</v>
      </c>
      <c r="G49" s="56" t="s">
        <v>28</v>
      </c>
      <c r="H49" s="57" t="s">
        <v>44</v>
      </c>
      <c r="I49" s="61"/>
      <c r="J49" s="62" t="s">
        <v>516</v>
      </c>
      <c r="K49" s="56" t="s">
        <v>50</v>
      </c>
      <c r="L49" s="56" t="s">
        <v>181</v>
      </c>
      <c r="M49" s="56" t="s">
        <v>80</v>
      </c>
      <c r="N49" s="56"/>
      <c r="O49" s="56"/>
      <c r="P49" s="56"/>
      <c r="Q49" s="56" t="s">
        <v>26</v>
      </c>
      <c r="R49" s="56" t="s">
        <v>182</v>
      </c>
      <c r="S49" s="56" t="s">
        <v>183</v>
      </c>
      <c r="T49" s="56" t="s">
        <v>33</v>
      </c>
      <c r="U49" s="56"/>
      <c r="V49" s="56" t="s">
        <v>384</v>
      </c>
      <c r="W49" s="56" t="s">
        <v>64</v>
      </c>
      <c r="X49" s="56"/>
      <c r="Y49" s="56"/>
      <c r="Z49" s="59" t="s">
        <v>184</v>
      </c>
    </row>
    <row r="50" spans="1:26" ht="24" x14ac:dyDescent="0.3">
      <c r="A50" s="55">
        <v>43</v>
      </c>
      <c r="B50" s="74">
        <v>49</v>
      </c>
      <c r="C50" s="56" t="s">
        <v>524</v>
      </c>
      <c r="D50" s="57" t="s">
        <v>687</v>
      </c>
      <c r="E50" s="65" t="s">
        <v>557</v>
      </c>
      <c r="F50" s="58" t="s">
        <v>153</v>
      </c>
      <c r="G50" s="56" t="s">
        <v>60</v>
      </c>
      <c r="H50" s="57" t="s">
        <v>154</v>
      </c>
      <c r="I50" s="81"/>
      <c r="J50" s="62" t="s">
        <v>510</v>
      </c>
      <c r="K50" s="56" t="s">
        <v>33</v>
      </c>
      <c r="L50" s="56"/>
      <c r="M50" s="56" t="s">
        <v>31</v>
      </c>
      <c r="N50" s="56"/>
      <c r="O50" s="56" t="s">
        <v>155</v>
      </c>
      <c r="P50" s="56"/>
      <c r="Q50" s="56"/>
      <c r="R50" s="73" t="s">
        <v>156</v>
      </c>
      <c r="S50" s="56"/>
      <c r="T50" s="56" t="s">
        <v>33</v>
      </c>
      <c r="U50" s="56" t="s">
        <v>157</v>
      </c>
      <c r="V50" s="56" t="s">
        <v>384</v>
      </c>
      <c r="W50" s="56" t="s">
        <v>64</v>
      </c>
      <c r="X50" s="56" t="s">
        <v>80</v>
      </c>
      <c r="Y50" s="56"/>
      <c r="Z50" s="59" t="s">
        <v>159</v>
      </c>
    </row>
  </sheetData>
  <autoFilter ref="A1:Z50" xr:uid="{1BF8537E-2960-44A8-A9F4-BE58F15D9C65}">
    <sortState xmlns:xlrd2="http://schemas.microsoft.com/office/spreadsheetml/2017/richdata2" ref="A2:Z50">
      <sortCondition ref="D1:D50"/>
    </sortState>
  </autoFilter>
  <phoneticPr fontId="1" type="noConversion"/>
  <pageMargins left="0.7" right="0.7" top="0.75" bottom="0.75" header="0.3" footer="0.3"/>
  <pageSetup paperSize="8" scale="59"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9A60BD-D997-4F92-AB5F-5AD40BF6E37B}">
  <sheetPr>
    <tabColor theme="0"/>
    <pageSetUpPr fitToPage="1"/>
  </sheetPr>
  <dimension ref="A1:Z12"/>
  <sheetViews>
    <sheetView zoomScaleNormal="100" workbookViewId="0">
      <selection activeCell="L8" sqref="L8"/>
    </sheetView>
  </sheetViews>
  <sheetFormatPr defaultColWidth="10.75" defaultRowHeight="12" x14ac:dyDescent="0.3"/>
  <cols>
    <col min="1" max="2" width="10.75" style="5"/>
    <col min="3" max="7" width="10.75" style="3"/>
    <col min="8" max="8" width="20.75" style="3" customWidth="1"/>
    <col min="9" max="9" width="10.75" style="5"/>
    <col min="10" max="10" width="20.75" style="5" customWidth="1"/>
    <col min="11" max="22" width="10.75" style="3"/>
    <col min="23" max="23" width="20.75" style="3" customWidth="1"/>
    <col min="24" max="16384" width="10.75" style="3"/>
  </cols>
  <sheetData>
    <row r="1" spans="1:26" ht="24" x14ac:dyDescent="0.3">
      <c r="A1" s="2" t="s">
        <v>0</v>
      </c>
      <c r="B1" s="2" t="s">
        <v>691</v>
      </c>
      <c r="C1" s="2" t="s">
        <v>1</v>
      </c>
      <c r="D1" s="2" t="s">
        <v>2</v>
      </c>
      <c r="E1" s="2" t="s">
        <v>3</v>
      </c>
      <c r="F1" s="2" t="s">
        <v>4</v>
      </c>
      <c r="G1" s="2" t="s">
        <v>5</v>
      </c>
      <c r="H1" s="2" t="s">
        <v>6</v>
      </c>
      <c r="I1" s="2" t="s">
        <v>690</v>
      </c>
      <c r="J1" s="2" t="s">
        <v>7</v>
      </c>
      <c r="K1" s="2" t="s">
        <v>8</v>
      </c>
      <c r="L1" s="2" t="s">
        <v>9</v>
      </c>
      <c r="M1" s="2" t="s">
        <v>10</v>
      </c>
      <c r="N1" s="2" t="s">
        <v>11</v>
      </c>
      <c r="O1" s="2" t="s">
        <v>12</v>
      </c>
      <c r="P1" s="2" t="s">
        <v>13</v>
      </c>
      <c r="Q1" s="2" t="s">
        <v>14</v>
      </c>
      <c r="R1" s="2" t="s">
        <v>15</v>
      </c>
      <c r="S1" s="2" t="s">
        <v>16</v>
      </c>
      <c r="T1" s="2" t="s">
        <v>17</v>
      </c>
      <c r="U1" s="2" t="s">
        <v>18</v>
      </c>
      <c r="V1" s="2" t="s">
        <v>19</v>
      </c>
      <c r="W1" s="2" t="s">
        <v>20</v>
      </c>
      <c r="X1" s="2" t="s">
        <v>21</v>
      </c>
      <c r="Y1" s="2" t="s">
        <v>22</v>
      </c>
      <c r="Z1" s="2" t="s">
        <v>23</v>
      </c>
    </row>
    <row r="2" spans="1:26" ht="48" x14ac:dyDescent="0.3">
      <c r="A2" s="74">
        <v>1</v>
      </c>
      <c r="B2" s="74">
        <v>1</v>
      </c>
      <c r="C2" s="67" t="s">
        <v>523</v>
      </c>
      <c r="D2" s="68" t="s">
        <v>559</v>
      </c>
      <c r="E2" s="67" t="s">
        <v>557</v>
      </c>
      <c r="F2" s="70" t="s">
        <v>333</v>
      </c>
      <c r="G2" s="67" t="s">
        <v>158</v>
      </c>
      <c r="H2" s="67" t="s">
        <v>29</v>
      </c>
      <c r="I2" s="67"/>
      <c r="J2" s="67" t="s">
        <v>560</v>
      </c>
      <c r="K2" s="67" t="s">
        <v>134</v>
      </c>
      <c r="L2" s="67" t="s">
        <v>31</v>
      </c>
      <c r="M2" s="67" t="s">
        <v>31</v>
      </c>
      <c r="N2" s="67"/>
      <c r="O2" s="67"/>
      <c r="P2" s="67"/>
      <c r="Q2" s="67"/>
      <c r="R2" s="67"/>
      <c r="S2" s="67"/>
      <c r="T2" s="67" t="s">
        <v>33</v>
      </c>
      <c r="U2" s="67" t="s">
        <v>333</v>
      </c>
      <c r="V2" s="67" t="s">
        <v>384</v>
      </c>
      <c r="W2" s="67" t="s">
        <v>40</v>
      </c>
      <c r="X2" s="67" t="s">
        <v>33</v>
      </c>
      <c r="Y2" s="67" t="s">
        <v>557</v>
      </c>
      <c r="Z2" s="72" t="s">
        <v>334</v>
      </c>
    </row>
    <row r="3" spans="1:26" ht="96" x14ac:dyDescent="0.3">
      <c r="A3" s="55">
        <v>2</v>
      </c>
      <c r="B3" s="55">
        <v>2</v>
      </c>
      <c r="C3" s="241" t="s">
        <v>524</v>
      </c>
      <c r="D3" s="57" t="s">
        <v>569</v>
      </c>
      <c r="E3" s="241" t="s">
        <v>379</v>
      </c>
      <c r="F3" s="58" t="s">
        <v>321</v>
      </c>
      <c r="G3" s="241" t="s">
        <v>85</v>
      </c>
      <c r="H3" s="241" t="s">
        <v>322</v>
      </c>
      <c r="I3" s="241"/>
      <c r="J3" s="241" t="s">
        <v>381</v>
      </c>
      <c r="K3" s="241" t="s">
        <v>33</v>
      </c>
      <c r="L3" s="241" t="s">
        <v>323</v>
      </c>
      <c r="M3" s="241" t="s">
        <v>33</v>
      </c>
      <c r="N3" s="241" t="s">
        <v>324</v>
      </c>
      <c r="O3" s="241"/>
      <c r="P3" s="241" t="s">
        <v>325</v>
      </c>
      <c r="Q3" s="241" t="s">
        <v>123</v>
      </c>
      <c r="R3" s="241" t="s">
        <v>382</v>
      </c>
      <c r="S3" s="241"/>
      <c r="T3" s="241" t="s">
        <v>33</v>
      </c>
      <c r="U3" s="241" t="s">
        <v>326</v>
      </c>
      <c r="V3" s="241" t="s">
        <v>327</v>
      </c>
      <c r="W3" s="241" t="s">
        <v>295</v>
      </c>
      <c r="X3" s="241" t="s">
        <v>33</v>
      </c>
      <c r="Y3" s="241" t="s">
        <v>570</v>
      </c>
      <c r="Z3" s="59" t="s">
        <v>328</v>
      </c>
    </row>
    <row r="4" spans="1:26" ht="96" x14ac:dyDescent="0.3">
      <c r="A4" s="55">
        <v>3</v>
      </c>
      <c r="B4" s="74">
        <v>3</v>
      </c>
      <c r="C4" s="56" t="s">
        <v>524</v>
      </c>
      <c r="D4" s="57" t="s">
        <v>614</v>
      </c>
      <c r="E4" s="241" t="s">
        <v>557</v>
      </c>
      <c r="F4" s="58" t="s">
        <v>337</v>
      </c>
      <c r="G4" s="56" t="s">
        <v>85</v>
      </c>
      <c r="H4" s="56" t="s">
        <v>338</v>
      </c>
      <c r="I4" s="241"/>
      <c r="J4" s="82" t="s">
        <v>380</v>
      </c>
      <c r="K4" s="241" t="s">
        <v>33</v>
      </c>
      <c r="L4" s="56" t="s">
        <v>339</v>
      </c>
      <c r="M4" s="241" t="s">
        <v>31</v>
      </c>
      <c r="N4" s="56"/>
      <c r="O4" s="56" t="s">
        <v>340</v>
      </c>
      <c r="P4" s="56"/>
      <c r="Q4" s="83" t="s">
        <v>123</v>
      </c>
      <c r="R4" s="83" t="s">
        <v>615</v>
      </c>
      <c r="S4" s="56"/>
      <c r="T4" s="56" t="s">
        <v>33</v>
      </c>
      <c r="U4" s="56" t="s">
        <v>335</v>
      </c>
      <c r="V4" s="56">
        <v>117</v>
      </c>
      <c r="W4" s="56" t="s">
        <v>295</v>
      </c>
      <c r="X4" s="56" t="s">
        <v>33</v>
      </c>
      <c r="Y4" s="56" t="s">
        <v>570</v>
      </c>
      <c r="Z4" s="59" t="s">
        <v>341</v>
      </c>
    </row>
    <row r="5" spans="1:26" ht="60" x14ac:dyDescent="0.3">
      <c r="A5" s="55">
        <v>4</v>
      </c>
      <c r="B5" s="55">
        <v>4</v>
      </c>
      <c r="C5" s="56" t="s">
        <v>523</v>
      </c>
      <c r="D5" s="57" t="s">
        <v>617</v>
      </c>
      <c r="E5" s="56" t="s">
        <v>557</v>
      </c>
      <c r="F5" s="58" t="s">
        <v>342</v>
      </c>
      <c r="G5" s="56" t="s">
        <v>85</v>
      </c>
      <c r="H5" s="56" t="s">
        <v>338</v>
      </c>
      <c r="I5" s="56"/>
      <c r="J5" s="239" t="s">
        <v>519</v>
      </c>
      <c r="K5" s="56" t="s">
        <v>33</v>
      </c>
      <c r="L5" s="56" t="s">
        <v>31</v>
      </c>
      <c r="M5" s="56" t="s">
        <v>31</v>
      </c>
      <c r="N5" s="56"/>
      <c r="O5" s="56"/>
      <c r="P5" s="56"/>
      <c r="Q5" s="83" t="s">
        <v>618</v>
      </c>
      <c r="R5" s="56"/>
      <c r="S5" s="56" t="s">
        <v>331</v>
      </c>
      <c r="T5" s="56" t="s">
        <v>33</v>
      </c>
      <c r="U5" s="56" t="s">
        <v>342</v>
      </c>
      <c r="V5" s="56">
        <v>117</v>
      </c>
      <c r="W5" s="56" t="s">
        <v>295</v>
      </c>
      <c r="X5" s="56" t="s">
        <v>33</v>
      </c>
      <c r="Y5" s="56" t="s">
        <v>557</v>
      </c>
      <c r="Z5" s="59" t="s">
        <v>343</v>
      </c>
    </row>
    <row r="6" spans="1:26" ht="24" x14ac:dyDescent="0.3">
      <c r="A6" s="55">
        <v>5</v>
      </c>
      <c r="B6" s="74">
        <v>5</v>
      </c>
      <c r="C6" s="56" t="s">
        <v>523</v>
      </c>
      <c r="D6" s="57" t="s">
        <v>628</v>
      </c>
      <c r="E6" s="56" t="s">
        <v>557</v>
      </c>
      <c r="F6" s="58" t="s">
        <v>344</v>
      </c>
      <c r="G6" s="56" t="s">
        <v>85</v>
      </c>
      <c r="H6" s="56" t="s">
        <v>44</v>
      </c>
      <c r="I6" s="57"/>
      <c r="J6" s="241" t="s">
        <v>520</v>
      </c>
      <c r="K6" s="58" t="s">
        <v>33</v>
      </c>
      <c r="L6" s="56" t="s">
        <v>31</v>
      </c>
      <c r="M6" s="56" t="s">
        <v>31</v>
      </c>
      <c r="N6" s="56"/>
      <c r="O6" s="56"/>
      <c r="P6" s="56"/>
      <c r="Q6" s="241"/>
      <c r="R6" s="241"/>
      <c r="S6" s="56"/>
      <c r="T6" s="56" t="s">
        <v>33</v>
      </c>
      <c r="U6" s="56" t="s">
        <v>345</v>
      </c>
      <c r="V6" s="56" t="s">
        <v>384</v>
      </c>
      <c r="W6" s="56" t="s">
        <v>113</v>
      </c>
      <c r="X6" s="56" t="s">
        <v>33</v>
      </c>
      <c r="Y6" s="56" t="s">
        <v>57</v>
      </c>
      <c r="Z6" s="59" t="s">
        <v>58</v>
      </c>
    </row>
    <row r="7" spans="1:26" ht="36" x14ac:dyDescent="0.3">
      <c r="A7" s="55">
        <v>6</v>
      </c>
      <c r="B7" s="55">
        <v>6</v>
      </c>
      <c r="C7" s="56" t="s">
        <v>523</v>
      </c>
      <c r="D7" s="57" t="s">
        <v>629</v>
      </c>
      <c r="E7" s="56" t="s">
        <v>557</v>
      </c>
      <c r="F7" s="58" t="s">
        <v>339</v>
      </c>
      <c r="G7" s="56" t="s">
        <v>85</v>
      </c>
      <c r="H7" s="56" t="s">
        <v>29</v>
      </c>
      <c r="I7" s="56"/>
      <c r="J7" s="240" t="s">
        <v>521</v>
      </c>
      <c r="K7" s="56" t="s">
        <v>33</v>
      </c>
      <c r="L7" s="56" t="s">
        <v>31</v>
      </c>
      <c r="M7" s="56" t="s">
        <v>31</v>
      </c>
      <c r="N7" s="56"/>
      <c r="O7" s="56"/>
      <c r="P7" s="56"/>
      <c r="Q7" s="241" t="s">
        <v>104</v>
      </c>
      <c r="R7" s="56"/>
      <c r="S7" s="64" t="s">
        <v>630</v>
      </c>
      <c r="T7" s="56" t="s">
        <v>33</v>
      </c>
      <c r="U7" s="56" t="s">
        <v>339</v>
      </c>
      <c r="V7" s="56" t="s">
        <v>384</v>
      </c>
      <c r="W7" s="56" t="s">
        <v>35</v>
      </c>
      <c r="X7" s="56" t="s">
        <v>33</v>
      </c>
      <c r="Y7" s="56" t="s">
        <v>557</v>
      </c>
      <c r="Z7" s="59" t="s">
        <v>346</v>
      </c>
    </row>
    <row r="8" spans="1:26" ht="72" x14ac:dyDescent="0.3">
      <c r="A8" s="55">
        <v>7</v>
      </c>
      <c r="B8" s="74">
        <v>7</v>
      </c>
      <c r="C8" s="56" t="s">
        <v>524</v>
      </c>
      <c r="D8" s="57" t="s">
        <v>631</v>
      </c>
      <c r="E8" s="56" t="s">
        <v>557</v>
      </c>
      <c r="F8" s="58" t="s">
        <v>347</v>
      </c>
      <c r="G8" s="56" t="s">
        <v>348</v>
      </c>
      <c r="H8" s="56" t="s">
        <v>61</v>
      </c>
      <c r="I8" s="56"/>
      <c r="J8" s="56" t="s">
        <v>522</v>
      </c>
      <c r="K8" s="56" t="s">
        <v>33</v>
      </c>
      <c r="L8" s="56" t="s">
        <v>321</v>
      </c>
      <c r="M8" s="56" t="s">
        <v>31</v>
      </c>
      <c r="N8" s="56"/>
      <c r="O8" s="56"/>
      <c r="P8" s="56"/>
      <c r="Q8" s="83" t="s">
        <v>632</v>
      </c>
      <c r="R8" s="56"/>
      <c r="S8" s="56"/>
      <c r="T8" s="56" t="s">
        <v>33</v>
      </c>
      <c r="U8" s="56" t="s">
        <v>336</v>
      </c>
      <c r="V8" s="56" t="s">
        <v>384</v>
      </c>
      <c r="W8" s="56" t="s">
        <v>295</v>
      </c>
      <c r="X8" s="56" t="s">
        <v>33</v>
      </c>
      <c r="Y8" s="56" t="s">
        <v>570</v>
      </c>
      <c r="Z8" s="59" t="s">
        <v>349</v>
      </c>
    </row>
    <row r="9" spans="1:26" ht="24" x14ac:dyDescent="0.3">
      <c r="A9" s="55">
        <v>8</v>
      </c>
      <c r="B9" s="55">
        <v>8</v>
      </c>
      <c r="C9" s="56" t="s">
        <v>523</v>
      </c>
      <c r="D9" s="57" t="s">
        <v>648</v>
      </c>
      <c r="E9" s="56" t="s">
        <v>557</v>
      </c>
      <c r="F9" s="58" t="s">
        <v>350</v>
      </c>
      <c r="G9" s="56" t="s">
        <v>85</v>
      </c>
      <c r="H9" s="56" t="s">
        <v>29</v>
      </c>
      <c r="I9" s="56"/>
      <c r="J9" s="56" t="s">
        <v>418</v>
      </c>
      <c r="K9" s="56" t="s">
        <v>33</v>
      </c>
      <c r="L9" s="56" t="s">
        <v>351</v>
      </c>
      <c r="M9" s="56" t="s">
        <v>31</v>
      </c>
      <c r="N9" s="56"/>
      <c r="O9" s="56"/>
      <c r="P9" s="56"/>
      <c r="Q9" s="56" t="s">
        <v>110</v>
      </c>
      <c r="R9" s="56" t="s">
        <v>352</v>
      </c>
      <c r="S9" s="241" t="s">
        <v>331</v>
      </c>
      <c r="T9" s="56" t="s">
        <v>33</v>
      </c>
      <c r="U9" s="56" t="s">
        <v>353</v>
      </c>
      <c r="V9" s="56">
        <v>117</v>
      </c>
      <c r="W9" s="56" t="s">
        <v>295</v>
      </c>
      <c r="X9" s="56" t="s">
        <v>33</v>
      </c>
      <c r="Y9" s="56" t="s">
        <v>57</v>
      </c>
      <c r="Z9" s="59" t="s">
        <v>114</v>
      </c>
    </row>
    <row r="10" spans="1:26" ht="24" x14ac:dyDescent="0.3">
      <c r="A10" s="55">
        <v>9</v>
      </c>
      <c r="B10" s="74">
        <v>9</v>
      </c>
      <c r="C10" s="241" t="s">
        <v>523</v>
      </c>
      <c r="D10" s="57" t="s">
        <v>660</v>
      </c>
      <c r="E10" s="241" t="s">
        <v>557</v>
      </c>
      <c r="F10" s="58" t="s">
        <v>354</v>
      </c>
      <c r="G10" s="241" t="s">
        <v>85</v>
      </c>
      <c r="H10" s="241" t="s">
        <v>29</v>
      </c>
      <c r="I10" s="241"/>
      <c r="J10" s="241" t="s">
        <v>418</v>
      </c>
      <c r="K10" s="241" t="s">
        <v>33</v>
      </c>
      <c r="L10" s="241" t="s">
        <v>355</v>
      </c>
      <c r="M10" s="241" t="s">
        <v>31</v>
      </c>
      <c r="N10" s="241"/>
      <c r="O10" s="241"/>
      <c r="P10" s="241"/>
      <c r="Q10" s="241" t="s">
        <v>110</v>
      </c>
      <c r="R10" s="241" t="s">
        <v>356</v>
      </c>
      <c r="S10" s="241" t="s">
        <v>331</v>
      </c>
      <c r="T10" s="241" t="s">
        <v>33</v>
      </c>
      <c r="U10" s="241" t="s">
        <v>344</v>
      </c>
      <c r="V10" s="241">
        <v>117</v>
      </c>
      <c r="W10" s="241" t="s">
        <v>113</v>
      </c>
      <c r="X10" s="241"/>
      <c r="Y10" s="241"/>
      <c r="Z10" s="59"/>
    </row>
    <row r="11" spans="1:26" ht="24" x14ac:dyDescent="0.3">
      <c r="A11" s="55">
        <v>10</v>
      </c>
      <c r="B11" s="55">
        <v>10</v>
      </c>
      <c r="C11" s="56" t="s">
        <v>523</v>
      </c>
      <c r="D11" s="57" t="s">
        <v>682</v>
      </c>
      <c r="E11" s="60" t="s">
        <v>379</v>
      </c>
      <c r="F11" s="58" t="s">
        <v>329</v>
      </c>
      <c r="G11" s="56" t="s">
        <v>85</v>
      </c>
      <c r="H11" s="56" t="s">
        <v>322</v>
      </c>
      <c r="I11" s="56">
        <v>1</v>
      </c>
      <c r="J11" s="56" t="s">
        <v>518</v>
      </c>
      <c r="K11" s="56" t="s">
        <v>33</v>
      </c>
      <c r="L11" s="56" t="s">
        <v>330</v>
      </c>
      <c r="M11" s="77" t="s">
        <v>31</v>
      </c>
      <c r="N11" s="56"/>
      <c r="O11" s="56"/>
      <c r="P11" s="56"/>
      <c r="Q11" s="56" t="s">
        <v>110</v>
      </c>
      <c r="R11" s="56" t="s">
        <v>683</v>
      </c>
      <c r="S11" s="56" t="s">
        <v>331</v>
      </c>
      <c r="T11" s="56" t="s">
        <v>33</v>
      </c>
      <c r="U11" s="56"/>
      <c r="V11" s="56"/>
      <c r="W11" s="56" t="s">
        <v>35</v>
      </c>
      <c r="X11" s="56" t="s">
        <v>33</v>
      </c>
      <c r="Y11" s="56" t="s">
        <v>383</v>
      </c>
      <c r="Z11" s="59" t="s">
        <v>332</v>
      </c>
    </row>
    <row r="12" spans="1:26" ht="24" x14ac:dyDescent="0.3">
      <c r="A12" s="55">
        <v>10</v>
      </c>
      <c r="B12" s="74">
        <v>11</v>
      </c>
      <c r="C12" s="66" t="s">
        <v>523</v>
      </c>
      <c r="D12" s="78" t="s">
        <v>682</v>
      </c>
      <c r="E12" s="65" t="s">
        <v>379</v>
      </c>
      <c r="F12" s="79" t="s">
        <v>329</v>
      </c>
      <c r="G12" s="66" t="s">
        <v>85</v>
      </c>
      <c r="H12" s="66" t="s">
        <v>322</v>
      </c>
      <c r="I12" s="66">
        <v>2</v>
      </c>
      <c r="J12" s="66" t="s">
        <v>684</v>
      </c>
      <c r="K12" s="66" t="s">
        <v>33</v>
      </c>
      <c r="L12" s="66" t="s">
        <v>330</v>
      </c>
      <c r="M12" s="297" t="s">
        <v>31</v>
      </c>
      <c r="N12" s="66"/>
      <c r="O12" s="66"/>
      <c r="P12" s="66"/>
      <c r="Q12" s="66" t="s">
        <v>110</v>
      </c>
      <c r="R12" s="66" t="s">
        <v>683</v>
      </c>
      <c r="S12" s="66" t="s">
        <v>331</v>
      </c>
      <c r="T12" s="66" t="s">
        <v>33</v>
      </c>
      <c r="U12" s="66"/>
      <c r="V12" s="66"/>
      <c r="W12" s="66" t="s">
        <v>35</v>
      </c>
      <c r="X12" s="66" t="s">
        <v>33</v>
      </c>
      <c r="Y12" s="66" t="s">
        <v>383</v>
      </c>
      <c r="Z12" s="80" t="s">
        <v>332</v>
      </c>
    </row>
  </sheetData>
  <autoFilter ref="A1:Z12" xr:uid="{AF9A60BD-D997-4F92-AB5F-5AD40BF6E37B}">
    <sortState xmlns:xlrd2="http://schemas.microsoft.com/office/spreadsheetml/2017/richdata2" ref="A2:Z12">
      <sortCondition ref="D1:D12"/>
    </sortState>
  </autoFilter>
  <phoneticPr fontId="1" type="noConversion"/>
  <pageMargins left="0.7" right="0.7" top="0.75" bottom="0.75" header="0.3" footer="0.3"/>
  <pageSetup paperSize="8" scale="59" orientation="landscape"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D0F23B-D7CF-4EF7-B9F6-04C829820B1F}">
  <sheetPr>
    <tabColor theme="8" tint="0.79998168889431442"/>
  </sheetPr>
  <dimension ref="A1:Q174"/>
  <sheetViews>
    <sheetView zoomScaleNormal="100" workbookViewId="0">
      <pane xSplit="1" ySplit="1" topLeftCell="B95" activePane="bottomRight" state="frozen"/>
      <selection pane="topRight" activeCell="B1" sqref="B1"/>
      <selection pane="bottomLeft" activeCell="A2" sqref="A2"/>
      <selection pane="bottomRight" activeCell="G104" sqref="G104"/>
    </sheetView>
  </sheetViews>
  <sheetFormatPr defaultRowHeight="16.5" x14ac:dyDescent="0.3"/>
  <cols>
    <col min="1" max="1" width="9" style="8"/>
    <col min="2" max="2" width="5.375" style="212" customWidth="1"/>
    <col min="3" max="3" width="9" style="212"/>
    <col min="4" max="4" width="15.125" style="212" bestFit="1" customWidth="1"/>
    <col min="5" max="5" width="5.75" style="7" customWidth="1"/>
    <col min="6" max="6" width="11.75" style="7" bestFit="1" customWidth="1"/>
    <col min="7" max="7" width="20.125" style="7" bestFit="1" customWidth="1"/>
    <col min="8" max="10" width="10.125" style="7" customWidth="1"/>
    <col min="11" max="12" width="10.125" style="8" customWidth="1"/>
    <col min="13" max="17" width="10.125" style="7" customWidth="1"/>
    <col min="18" max="16384" width="9" style="8"/>
  </cols>
  <sheetData>
    <row r="1" spans="1:17" ht="36" customHeight="1" x14ac:dyDescent="0.3">
      <c r="A1" s="42" t="s">
        <v>547</v>
      </c>
      <c r="B1" s="202" t="s">
        <v>0</v>
      </c>
      <c r="C1" s="202" t="s">
        <v>1</v>
      </c>
      <c r="D1" s="202" t="s">
        <v>1330</v>
      </c>
      <c r="E1" s="42" t="s">
        <v>1329</v>
      </c>
      <c r="F1" s="42" t="s">
        <v>4</v>
      </c>
      <c r="G1" s="42" t="s">
        <v>6</v>
      </c>
      <c r="H1" s="42" t="s">
        <v>8</v>
      </c>
      <c r="I1" s="42" t="s">
        <v>9</v>
      </c>
      <c r="J1" s="42" t="s">
        <v>10</v>
      </c>
      <c r="K1" s="42" t="s">
        <v>13</v>
      </c>
      <c r="L1" s="42" t="s">
        <v>14</v>
      </c>
      <c r="M1" s="42" t="s">
        <v>17</v>
      </c>
      <c r="N1" s="42" t="s">
        <v>819</v>
      </c>
      <c r="O1" s="42" t="s">
        <v>820</v>
      </c>
      <c r="P1" s="42" t="s">
        <v>821</v>
      </c>
      <c r="Q1" s="42" t="s">
        <v>21</v>
      </c>
    </row>
    <row r="2" spans="1:17" ht="36" x14ac:dyDescent="0.3">
      <c r="A2" s="213" t="s">
        <v>544</v>
      </c>
      <c r="B2" s="218">
        <v>1</v>
      </c>
      <c r="C2" s="219" t="s">
        <v>770</v>
      </c>
      <c r="D2" s="218" t="s">
        <v>563</v>
      </c>
      <c r="E2" s="5">
        <v>1</v>
      </c>
      <c r="F2" s="6" t="s">
        <v>721</v>
      </c>
      <c r="G2" s="6" t="s">
        <v>338</v>
      </c>
      <c r="H2" s="4" t="s">
        <v>33</v>
      </c>
      <c r="I2" s="6" t="s">
        <v>782</v>
      </c>
      <c r="J2" s="6" t="s">
        <v>283</v>
      </c>
      <c r="K2" s="6" t="s">
        <v>240</v>
      </c>
      <c r="L2" s="6" t="s">
        <v>211</v>
      </c>
      <c r="M2" s="5" t="s">
        <v>24</v>
      </c>
      <c r="N2" s="5" t="s">
        <v>721</v>
      </c>
      <c r="O2" s="5"/>
      <c r="P2" s="5" t="s">
        <v>35</v>
      </c>
      <c r="Q2" s="6"/>
    </row>
    <row r="3" spans="1:17" ht="36" x14ac:dyDescent="0.3">
      <c r="A3" s="214"/>
      <c r="B3" s="218">
        <v>1</v>
      </c>
      <c r="C3" s="219" t="s">
        <v>770</v>
      </c>
      <c r="D3" s="218" t="s">
        <v>563</v>
      </c>
      <c r="E3" s="5">
        <v>2</v>
      </c>
      <c r="F3" s="6" t="s">
        <v>721</v>
      </c>
      <c r="G3" s="6" t="s">
        <v>338</v>
      </c>
      <c r="H3" s="4" t="s">
        <v>33</v>
      </c>
      <c r="I3" s="6"/>
      <c r="J3" s="6" t="s">
        <v>283</v>
      </c>
      <c r="K3" s="6" t="s">
        <v>286</v>
      </c>
      <c r="L3" s="6" t="s">
        <v>256</v>
      </c>
      <c r="M3" s="5" t="s">
        <v>24</v>
      </c>
      <c r="N3" s="5" t="s">
        <v>721</v>
      </c>
      <c r="O3" s="5"/>
      <c r="P3" s="5" t="s">
        <v>35</v>
      </c>
      <c r="Q3" s="6"/>
    </row>
    <row r="4" spans="1:17" ht="36" x14ac:dyDescent="0.3">
      <c r="A4" s="214"/>
      <c r="B4" s="218">
        <v>1</v>
      </c>
      <c r="C4" s="219" t="s">
        <v>770</v>
      </c>
      <c r="D4" s="218" t="s">
        <v>563</v>
      </c>
      <c r="E4" s="5">
        <v>3</v>
      </c>
      <c r="F4" s="5" t="s">
        <v>721</v>
      </c>
      <c r="G4" s="5" t="s">
        <v>772</v>
      </c>
      <c r="H4" s="4" t="s">
        <v>33</v>
      </c>
      <c r="I4" s="5"/>
      <c r="J4" s="5" t="s">
        <v>283</v>
      </c>
      <c r="K4" s="5"/>
      <c r="L4" s="5"/>
      <c r="M4" s="5" t="s">
        <v>24</v>
      </c>
      <c r="N4" s="5" t="s">
        <v>721</v>
      </c>
      <c r="O4" s="5"/>
      <c r="P4" s="5" t="s">
        <v>35</v>
      </c>
      <c r="Q4" s="5"/>
    </row>
    <row r="5" spans="1:17" ht="36" x14ac:dyDescent="0.3">
      <c r="A5" s="214"/>
      <c r="B5" s="218">
        <v>1</v>
      </c>
      <c r="C5" s="219" t="s">
        <v>770</v>
      </c>
      <c r="D5" s="218" t="s">
        <v>563</v>
      </c>
      <c r="E5" s="5">
        <v>4</v>
      </c>
      <c r="F5" s="5" t="s">
        <v>721</v>
      </c>
      <c r="G5" s="5" t="s">
        <v>772</v>
      </c>
      <c r="H5" s="4" t="s">
        <v>33</v>
      </c>
      <c r="I5" s="5"/>
      <c r="J5" s="5" t="s">
        <v>283</v>
      </c>
      <c r="K5" s="5"/>
      <c r="L5" s="5"/>
      <c r="M5" s="5" t="s">
        <v>24</v>
      </c>
      <c r="N5" s="5" t="s">
        <v>721</v>
      </c>
      <c r="O5" s="5"/>
      <c r="P5" s="5" t="s">
        <v>35</v>
      </c>
      <c r="Q5" s="5"/>
    </row>
    <row r="6" spans="1:17" ht="36" x14ac:dyDescent="0.3">
      <c r="A6" s="214"/>
      <c r="B6" s="218">
        <v>1</v>
      </c>
      <c r="C6" s="219" t="s">
        <v>770</v>
      </c>
      <c r="D6" s="218" t="s">
        <v>563</v>
      </c>
      <c r="E6" s="5">
        <v>5</v>
      </c>
      <c r="F6" s="5" t="s">
        <v>721</v>
      </c>
      <c r="G6" s="5" t="s">
        <v>772</v>
      </c>
      <c r="H6" s="4" t="s">
        <v>33</v>
      </c>
      <c r="I6" s="5"/>
      <c r="J6" s="5" t="s">
        <v>283</v>
      </c>
      <c r="K6" s="5"/>
      <c r="L6" s="5"/>
      <c r="M6" s="5" t="s">
        <v>24</v>
      </c>
      <c r="N6" s="5" t="s">
        <v>721</v>
      </c>
      <c r="O6" s="5"/>
      <c r="P6" s="5" t="s">
        <v>35</v>
      </c>
      <c r="Q6" s="5"/>
    </row>
    <row r="7" spans="1:17" ht="36" x14ac:dyDescent="0.3">
      <c r="A7" s="214"/>
      <c r="B7" s="218">
        <v>1</v>
      </c>
      <c r="C7" s="219" t="s">
        <v>770</v>
      </c>
      <c r="D7" s="218" t="s">
        <v>563</v>
      </c>
      <c r="E7" s="5">
        <v>6</v>
      </c>
      <c r="F7" s="5" t="s">
        <v>721</v>
      </c>
      <c r="G7" s="5" t="s">
        <v>772</v>
      </c>
      <c r="H7" s="4" t="s">
        <v>33</v>
      </c>
      <c r="I7" s="5"/>
      <c r="J7" s="5" t="s">
        <v>283</v>
      </c>
      <c r="K7" s="5"/>
      <c r="L7" s="5"/>
      <c r="M7" s="5" t="s">
        <v>24</v>
      </c>
      <c r="N7" s="5" t="s">
        <v>721</v>
      </c>
      <c r="O7" s="5"/>
      <c r="P7" s="5" t="s">
        <v>35</v>
      </c>
      <c r="Q7" s="5"/>
    </row>
    <row r="8" spans="1:17" ht="36" x14ac:dyDescent="0.3">
      <c r="A8" s="214"/>
      <c r="B8" s="218">
        <v>1</v>
      </c>
      <c r="C8" s="219" t="s">
        <v>770</v>
      </c>
      <c r="D8" s="218" t="s">
        <v>563</v>
      </c>
      <c r="E8" s="5">
        <v>7</v>
      </c>
      <c r="F8" s="5" t="s">
        <v>721</v>
      </c>
      <c r="G8" s="5" t="s">
        <v>772</v>
      </c>
      <c r="H8" s="4" t="s">
        <v>33</v>
      </c>
      <c r="I8" s="5"/>
      <c r="J8" s="5" t="s">
        <v>283</v>
      </c>
      <c r="K8" s="5"/>
      <c r="L8" s="5"/>
      <c r="M8" s="5" t="s">
        <v>24</v>
      </c>
      <c r="N8" s="5" t="s">
        <v>721</v>
      </c>
      <c r="O8" s="5"/>
      <c r="P8" s="5" t="s">
        <v>35</v>
      </c>
      <c r="Q8" s="5"/>
    </row>
    <row r="9" spans="1:17" ht="36" customHeight="1" x14ac:dyDescent="0.3">
      <c r="A9" s="214"/>
      <c r="B9" s="218">
        <v>1</v>
      </c>
      <c r="C9" s="219" t="s">
        <v>770</v>
      </c>
      <c r="D9" s="218" t="s">
        <v>563</v>
      </c>
      <c r="E9" s="5">
        <v>8</v>
      </c>
      <c r="F9" s="5" t="s">
        <v>721</v>
      </c>
      <c r="G9" s="5" t="s">
        <v>772</v>
      </c>
      <c r="H9" s="4" t="s">
        <v>33</v>
      </c>
      <c r="I9" s="5"/>
      <c r="J9" s="5" t="s">
        <v>283</v>
      </c>
      <c r="K9" s="5"/>
      <c r="L9" s="5" t="s">
        <v>809</v>
      </c>
      <c r="M9" s="5" t="s">
        <v>24</v>
      </c>
      <c r="N9" s="5" t="s">
        <v>721</v>
      </c>
      <c r="O9" s="5"/>
      <c r="P9" s="5" t="s">
        <v>35</v>
      </c>
      <c r="Q9" s="5"/>
    </row>
    <row r="10" spans="1:17" ht="36" customHeight="1" x14ac:dyDescent="0.3">
      <c r="A10" s="214"/>
      <c r="B10" s="218">
        <v>1</v>
      </c>
      <c r="C10" s="219" t="s">
        <v>770</v>
      </c>
      <c r="D10" s="218" t="s">
        <v>563</v>
      </c>
      <c r="E10" s="5">
        <v>9</v>
      </c>
      <c r="F10" s="5" t="s">
        <v>721</v>
      </c>
      <c r="G10" s="5" t="s">
        <v>772</v>
      </c>
      <c r="H10" s="4" t="s">
        <v>33</v>
      </c>
      <c r="I10" s="5"/>
      <c r="J10" s="5" t="s">
        <v>283</v>
      </c>
      <c r="K10" s="5"/>
      <c r="L10" s="5"/>
      <c r="M10" s="5" t="s">
        <v>24</v>
      </c>
      <c r="N10" s="5" t="s">
        <v>721</v>
      </c>
      <c r="O10" s="5"/>
      <c r="P10" s="5" t="s">
        <v>35</v>
      </c>
      <c r="Q10" s="5"/>
    </row>
    <row r="11" spans="1:17" ht="24" customHeight="1" x14ac:dyDescent="0.3">
      <c r="A11" s="214"/>
      <c r="B11" s="203">
        <v>2</v>
      </c>
      <c r="C11" s="203" t="s">
        <v>770</v>
      </c>
      <c r="D11" s="203" t="s">
        <v>566</v>
      </c>
      <c r="E11" s="5">
        <v>10</v>
      </c>
      <c r="F11" s="5" t="s">
        <v>706</v>
      </c>
      <c r="G11" s="5" t="s">
        <v>772</v>
      </c>
      <c r="H11" s="4" t="s">
        <v>33</v>
      </c>
      <c r="I11" s="5"/>
      <c r="J11" s="5" t="s">
        <v>80</v>
      </c>
      <c r="K11" s="5"/>
      <c r="L11" s="5"/>
      <c r="M11" s="5" t="s">
        <v>24</v>
      </c>
      <c r="N11" s="5" t="s">
        <v>826</v>
      </c>
      <c r="O11" s="5" t="s">
        <v>825</v>
      </c>
      <c r="P11" s="5" t="s">
        <v>35</v>
      </c>
      <c r="Q11" s="5"/>
    </row>
    <row r="12" spans="1:17" ht="24" customHeight="1" x14ac:dyDescent="0.3">
      <c r="A12" s="214"/>
      <c r="B12" s="203">
        <v>3</v>
      </c>
      <c r="C12" s="209" t="s">
        <v>770</v>
      </c>
      <c r="D12" s="206" t="s">
        <v>568</v>
      </c>
      <c r="E12" s="5">
        <v>11</v>
      </c>
      <c r="F12" s="5" t="s">
        <v>718</v>
      </c>
      <c r="G12" s="5" t="s">
        <v>772</v>
      </c>
      <c r="H12" s="4"/>
      <c r="I12" s="5"/>
      <c r="J12" s="5" t="s">
        <v>283</v>
      </c>
      <c r="K12" s="5" t="s">
        <v>132</v>
      </c>
      <c r="L12" s="5" t="s">
        <v>256</v>
      </c>
      <c r="M12" s="5" t="s">
        <v>24</v>
      </c>
      <c r="N12" s="5"/>
      <c r="O12" s="5"/>
      <c r="P12" s="5" t="s">
        <v>35</v>
      </c>
      <c r="Q12" s="5"/>
    </row>
    <row r="13" spans="1:17" ht="24" x14ac:dyDescent="0.3">
      <c r="A13" s="214"/>
      <c r="B13" s="203">
        <v>4</v>
      </c>
      <c r="C13" s="206" t="s">
        <v>770</v>
      </c>
      <c r="D13" s="203" t="s">
        <v>571</v>
      </c>
      <c r="E13" s="5">
        <v>12</v>
      </c>
      <c r="F13" s="5" t="s">
        <v>710</v>
      </c>
      <c r="G13" s="5" t="s">
        <v>338</v>
      </c>
      <c r="H13" s="4" t="s">
        <v>781</v>
      </c>
      <c r="I13" s="5" t="s">
        <v>784</v>
      </c>
      <c r="J13" s="5" t="s">
        <v>80</v>
      </c>
      <c r="K13" s="5" t="s">
        <v>810</v>
      </c>
      <c r="L13" s="5" t="s">
        <v>202</v>
      </c>
      <c r="M13" s="5" t="s">
        <v>24</v>
      </c>
      <c r="N13" s="5" t="s">
        <v>832</v>
      </c>
      <c r="O13" s="5">
        <v>117</v>
      </c>
      <c r="P13" s="5" t="s">
        <v>828</v>
      </c>
      <c r="Q13" s="5"/>
    </row>
    <row r="14" spans="1:17" ht="36" x14ac:dyDescent="0.3">
      <c r="A14" s="214"/>
      <c r="B14" s="203">
        <v>5</v>
      </c>
      <c r="C14" s="203" t="s">
        <v>769</v>
      </c>
      <c r="D14" s="206" t="s">
        <v>580</v>
      </c>
      <c r="E14" s="5">
        <v>13</v>
      </c>
      <c r="F14" s="5" t="s">
        <v>717</v>
      </c>
      <c r="G14" s="5" t="s">
        <v>772</v>
      </c>
      <c r="H14" s="4" t="s">
        <v>33</v>
      </c>
      <c r="I14" s="10"/>
      <c r="J14" s="5" t="s">
        <v>80</v>
      </c>
      <c r="K14" s="5"/>
      <c r="L14" s="10"/>
      <c r="M14" s="5" t="s">
        <v>24</v>
      </c>
      <c r="N14" s="5"/>
      <c r="O14" s="5"/>
      <c r="P14" s="5" t="s">
        <v>35</v>
      </c>
      <c r="Q14" s="5"/>
    </row>
    <row r="15" spans="1:17" ht="36" x14ac:dyDescent="0.3">
      <c r="A15" s="214"/>
      <c r="B15" s="203">
        <v>6</v>
      </c>
      <c r="C15" s="203" t="s">
        <v>769</v>
      </c>
      <c r="D15" s="203" t="s">
        <v>582</v>
      </c>
      <c r="E15" s="5">
        <v>14</v>
      </c>
      <c r="F15" s="5" t="s">
        <v>696</v>
      </c>
      <c r="G15" s="5" t="s">
        <v>772</v>
      </c>
      <c r="H15" s="4" t="s">
        <v>33</v>
      </c>
      <c r="I15" s="5"/>
      <c r="J15" s="5" t="s">
        <v>80</v>
      </c>
      <c r="K15" s="5"/>
      <c r="L15" s="5"/>
      <c r="M15" s="5" t="s">
        <v>24</v>
      </c>
      <c r="N15" s="5"/>
      <c r="O15" s="5"/>
      <c r="P15" s="5" t="s">
        <v>35</v>
      </c>
      <c r="Q15" s="5"/>
    </row>
    <row r="16" spans="1:17" ht="36" x14ac:dyDescent="0.3">
      <c r="A16" s="214"/>
      <c r="B16" s="218">
        <v>7</v>
      </c>
      <c r="C16" s="219" t="s">
        <v>769</v>
      </c>
      <c r="D16" s="220" t="s">
        <v>586</v>
      </c>
      <c r="E16" s="5">
        <v>15</v>
      </c>
      <c r="F16" s="6" t="s">
        <v>708</v>
      </c>
      <c r="G16" s="6" t="s">
        <v>772</v>
      </c>
      <c r="H16" s="4" t="s">
        <v>80</v>
      </c>
      <c r="I16" s="6"/>
      <c r="J16" s="6" t="s">
        <v>80</v>
      </c>
      <c r="K16" s="6"/>
      <c r="L16" s="6"/>
      <c r="M16" s="5" t="s">
        <v>24</v>
      </c>
      <c r="N16" s="5" t="s">
        <v>369</v>
      </c>
      <c r="O16" s="5"/>
      <c r="P16" s="5" t="s">
        <v>35</v>
      </c>
      <c r="Q16" s="6"/>
    </row>
    <row r="17" spans="1:17" ht="36" x14ac:dyDescent="0.3">
      <c r="A17" s="214"/>
      <c r="B17" s="218">
        <v>7</v>
      </c>
      <c r="C17" s="219" t="s">
        <v>769</v>
      </c>
      <c r="D17" s="220" t="s">
        <v>586</v>
      </c>
      <c r="E17" s="5">
        <v>16</v>
      </c>
      <c r="F17" s="6" t="s">
        <v>708</v>
      </c>
      <c r="G17" s="6" t="s">
        <v>772</v>
      </c>
      <c r="H17" s="4" t="s">
        <v>80</v>
      </c>
      <c r="I17" s="6"/>
      <c r="J17" s="6" t="s">
        <v>80</v>
      </c>
      <c r="K17" s="6"/>
      <c r="L17" s="6"/>
      <c r="M17" s="5" t="s">
        <v>24</v>
      </c>
      <c r="N17" s="5" t="s">
        <v>369</v>
      </c>
      <c r="O17" s="5"/>
      <c r="P17" s="5" t="s">
        <v>35</v>
      </c>
      <c r="Q17" s="6"/>
    </row>
    <row r="18" spans="1:17" ht="36" x14ac:dyDescent="0.3">
      <c r="A18" s="214"/>
      <c r="B18" s="218">
        <v>7</v>
      </c>
      <c r="C18" s="219" t="s">
        <v>769</v>
      </c>
      <c r="D18" s="220" t="s">
        <v>586</v>
      </c>
      <c r="E18" s="5">
        <v>17</v>
      </c>
      <c r="F18" s="6" t="s">
        <v>708</v>
      </c>
      <c r="G18" s="6" t="s">
        <v>772</v>
      </c>
      <c r="H18" s="4" t="s">
        <v>80</v>
      </c>
      <c r="I18" s="6"/>
      <c r="J18" s="6" t="s">
        <v>80</v>
      </c>
      <c r="K18" s="6"/>
      <c r="L18" s="6"/>
      <c r="M18" s="5" t="s">
        <v>24</v>
      </c>
      <c r="N18" s="5" t="s">
        <v>369</v>
      </c>
      <c r="O18" s="5"/>
      <c r="P18" s="5" t="s">
        <v>35</v>
      </c>
      <c r="Q18" s="6"/>
    </row>
    <row r="19" spans="1:17" ht="36" x14ac:dyDescent="0.3">
      <c r="A19" s="214"/>
      <c r="B19" s="218">
        <v>7</v>
      </c>
      <c r="C19" s="219" t="s">
        <v>769</v>
      </c>
      <c r="D19" s="220" t="s">
        <v>586</v>
      </c>
      <c r="E19" s="5">
        <v>18</v>
      </c>
      <c r="F19" s="6" t="s">
        <v>708</v>
      </c>
      <c r="G19" s="6" t="s">
        <v>772</v>
      </c>
      <c r="H19" s="4" t="s">
        <v>80</v>
      </c>
      <c r="I19" s="6"/>
      <c r="J19" s="6" t="s">
        <v>80</v>
      </c>
      <c r="K19" s="6"/>
      <c r="L19" s="6"/>
      <c r="M19" s="5" t="s">
        <v>24</v>
      </c>
      <c r="N19" s="5" t="s">
        <v>369</v>
      </c>
      <c r="O19" s="5"/>
      <c r="P19" s="5" t="s">
        <v>35</v>
      </c>
      <c r="Q19" s="6"/>
    </row>
    <row r="20" spans="1:17" ht="36" x14ac:dyDescent="0.3">
      <c r="A20" s="214"/>
      <c r="B20" s="218">
        <v>7</v>
      </c>
      <c r="C20" s="219" t="s">
        <v>769</v>
      </c>
      <c r="D20" s="220" t="s">
        <v>586</v>
      </c>
      <c r="E20" s="5">
        <v>19</v>
      </c>
      <c r="F20" s="6" t="s">
        <v>708</v>
      </c>
      <c r="G20" s="6" t="s">
        <v>772</v>
      </c>
      <c r="H20" s="4" t="s">
        <v>80</v>
      </c>
      <c r="I20" s="6"/>
      <c r="J20" s="6" t="s">
        <v>80</v>
      </c>
      <c r="K20" s="6"/>
      <c r="L20" s="6"/>
      <c r="M20" s="5" t="s">
        <v>24</v>
      </c>
      <c r="N20" s="5" t="s">
        <v>369</v>
      </c>
      <c r="O20" s="5"/>
      <c r="P20" s="5" t="s">
        <v>35</v>
      </c>
      <c r="Q20" s="6"/>
    </row>
    <row r="21" spans="1:17" ht="36" x14ac:dyDescent="0.3">
      <c r="A21" s="214"/>
      <c r="B21" s="218">
        <v>7</v>
      </c>
      <c r="C21" s="219" t="s">
        <v>769</v>
      </c>
      <c r="D21" s="220" t="s">
        <v>586</v>
      </c>
      <c r="E21" s="5">
        <v>20</v>
      </c>
      <c r="F21" s="6" t="s">
        <v>708</v>
      </c>
      <c r="G21" s="6" t="s">
        <v>772</v>
      </c>
      <c r="H21" s="4" t="s">
        <v>80</v>
      </c>
      <c r="I21" s="6"/>
      <c r="J21" s="6" t="s">
        <v>80</v>
      </c>
      <c r="K21" s="6"/>
      <c r="L21" s="6"/>
      <c r="M21" s="5" t="s">
        <v>24</v>
      </c>
      <c r="N21" s="5" t="s">
        <v>369</v>
      </c>
      <c r="O21" s="5"/>
      <c r="P21" s="5" t="s">
        <v>35</v>
      </c>
      <c r="Q21" s="6"/>
    </row>
    <row r="22" spans="1:17" ht="36" x14ac:dyDescent="0.3">
      <c r="A22" s="214"/>
      <c r="B22" s="218">
        <v>7</v>
      </c>
      <c r="C22" s="219" t="s">
        <v>769</v>
      </c>
      <c r="D22" s="220" t="s">
        <v>586</v>
      </c>
      <c r="E22" s="5">
        <v>21</v>
      </c>
      <c r="F22" s="6" t="s">
        <v>708</v>
      </c>
      <c r="G22" s="6" t="s">
        <v>772</v>
      </c>
      <c r="H22" s="4" t="s">
        <v>80</v>
      </c>
      <c r="I22" s="6"/>
      <c r="J22" s="6" t="s">
        <v>80</v>
      </c>
      <c r="K22" s="6"/>
      <c r="L22" s="6"/>
      <c r="M22" s="5" t="s">
        <v>24</v>
      </c>
      <c r="N22" s="5" t="s">
        <v>369</v>
      </c>
      <c r="O22" s="5"/>
      <c r="P22" s="5" t="s">
        <v>35</v>
      </c>
      <c r="Q22" s="6"/>
    </row>
    <row r="23" spans="1:17" ht="36" x14ac:dyDescent="0.3">
      <c r="A23" s="214"/>
      <c r="B23" s="218">
        <v>7</v>
      </c>
      <c r="C23" s="219" t="s">
        <v>769</v>
      </c>
      <c r="D23" s="220" t="s">
        <v>586</v>
      </c>
      <c r="E23" s="5">
        <v>22</v>
      </c>
      <c r="F23" s="6" t="s">
        <v>708</v>
      </c>
      <c r="G23" s="6" t="s">
        <v>772</v>
      </c>
      <c r="H23" s="4" t="s">
        <v>80</v>
      </c>
      <c r="I23" s="6"/>
      <c r="J23" s="6" t="s">
        <v>80</v>
      </c>
      <c r="K23" s="6"/>
      <c r="L23" s="6"/>
      <c r="M23" s="5" t="s">
        <v>24</v>
      </c>
      <c r="N23" s="5" t="s">
        <v>369</v>
      </c>
      <c r="O23" s="5"/>
      <c r="P23" s="5" t="s">
        <v>35</v>
      </c>
      <c r="Q23" s="6"/>
    </row>
    <row r="24" spans="1:17" ht="36" x14ac:dyDescent="0.3">
      <c r="A24" s="214"/>
      <c r="B24" s="218">
        <v>7</v>
      </c>
      <c r="C24" s="219" t="s">
        <v>769</v>
      </c>
      <c r="D24" s="220" t="s">
        <v>586</v>
      </c>
      <c r="E24" s="5">
        <v>23</v>
      </c>
      <c r="F24" s="6" t="s">
        <v>708</v>
      </c>
      <c r="G24" s="6" t="s">
        <v>772</v>
      </c>
      <c r="H24" s="4" t="s">
        <v>80</v>
      </c>
      <c r="I24" s="6"/>
      <c r="J24" s="6" t="s">
        <v>80</v>
      </c>
      <c r="K24" s="6"/>
      <c r="L24" s="6"/>
      <c r="M24" s="5" t="s">
        <v>24</v>
      </c>
      <c r="N24" s="5" t="s">
        <v>369</v>
      </c>
      <c r="O24" s="5"/>
      <c r="P24" s="5" t="s">
        <v>35</v>
      </c>
      <c r="Q24" s="6"/>
    </row>
    <row r="25" spans="1:17" ht="36" x14ac:dyDescent="0.3">
      <c r="A25" s="214"/>
      <c r="B25" s="218">
        <v>7</v>
      </c>
      <c r="C25" s="219" t="s">
        <v>769</v>
      </c>
      <c r="D25" s="220" t="s">
        <v>586</v>
      </c>
      <c r="E25" s="5">
        <v>24</v>
      </c>
      <c r="F25" s="6" t="s">
        <v>708</v>
      </c>
      <c r="G25" s="6" t="s">
        <v>772</v>
      </c>
      <c r="H25" s="4" t="s">
        <v>80</v>
      </c>
      <c r="I25" s="6"/>
      <c r="J25" s="6" t="s">
        <v>80</v>
      </c>
      <c r="K25" s="6"/>
      <c r="L25" s="6"/>
      <c r="M25" s="5" t="s">
        <v>24</v>
      </c>
      <c r="N25" s="5" t="s">
        <v>369</v>
      </c>
      <c r="O25" s="5"/>
      <c r="P25" s="5" t="s">
        <v>35</v>
      </c>
      <c r="Q25" s="89"/>
    </row>
    <row r="26" spans="1:17" ht="24" customHeight="1" x14ac:dyDescent="0.3">
      <c r="A26" s="214"/>
      <c r="B26" s="218">
        <v>7</v>
      </c>
      <c r="C26" s="219" t="s">
        <v>769</v>
      </c>
      <c r="D26" s="220" t="s">
        <v>586</v>
      </c>
      <c r="E26" s="5">
        <v>25</v>
      </c>
      <c r="F26" s="6" t="s">
        <v>708</v>
      </c>
      <c r="G26" s="6" t="s">
        <v>772</v>
      </c>
      <c r="H26" s="4" t="s">
        <v>80</v>
      </c>
      <c r="I26" s="6"/>
      <c r="J26" s="6" t="s">
        <v>80</v>
      </c>
      <c r="K26" s="6"/>
      <c r="L26" s="6"/>
      <c r="M26" s="5" t="s">
        <v>24</v>
      </c>
      <c r="N26" s="5" t="s">
        <v>369</v>
      </c>
      <c r="O26" s="5"/>
      <c r="P26" s="5" t="s">
        <v>35</v>
      </c>
      <c r="Q26" s="6"/>
    </row>
    <row r="27" spans="1:17" ht="36" customHeight="1" x14ac:dyDescent="0.3">
      <c r="A27" s="214"/>
      <c r="B27" s="218">
        <v>7</v>
      </c>
      <c r="C27" s="219" t="s">
        <v>769</v>
      </c>
      <c r="D27" s="220" t="s">
        <v>586</v>
      </c>
      <c r="E27" s="5">
        <v>26</v>
      </c>
      <c r="F27" s="6" t="s">
        <v>708</v>
      </c>
      <c r="G27" s="6" t="s">
        <v>772</v>
      </c>
      <c r="H27" s="4" t="s">
        <v>80</v>
      </c>
      <c r="I27" s="6"/>
      <c r="J27" s="6" t="s">
        <v>80</v>
      </c>
      <c r="K27" s="6"/>
      <c r="L27" s="6"/>
      <c r="M27" s="5" t="s">
        <v>24</v>
      </c>
      <c r="N27" s="5" t="s">
        <v>369</v>
      </c>
      <c r="O27" s="5"/>
      <c r="P27" s="5" t="s">
        <v>35</v>
      </c>
      <c r="Q27" s="6"/>
    </row>
    <row r="28" spans="1:17" ht="36" customHeight="1" x14ac:dyDescent="0.3">
      <c r="A28" s="214"/>
      <c r="B28" s="203">
        <v>8</v>
      </c>
      <c r="C28" s="203" t="s">
        <v>770</v>
      </c>
      <c r="D28" s="203" t="s">
        <v>590</v>
      </c>
      <c r="E28" s="5">
        <v>27</v>
      </c>
      <c r="F28" s="5" t="s">
        <v>274</v>
      </c>
      <c r="G28" s="5" t="s">
        <v>772</v>
      </c>
      <c r="H28" s="4" t="s">
        <v>33</v>
      </c>
      <c r="I28" s="5"/>
      <c r="J28" s="5" t="s">
        <v>80</v>
      </c>
      <c r="K28" s="5"/>
      <c r="L28" s="5" t="s">
        <v>809</v>
      </c>
      <c r="M28" s="5" t="s">
        <v>24</v>
      </c>
      <c r="N28" s="5"/>
      <c r="O28" s="5"/>
      <c r="P28" s="5" t="s">
        <v>35</v>
      </c>
      <c r="Q28" s="5"/>
    </row>
    <row r="29" spans="1:17" ht="16.5" customHeight="1" x14ac:dyDescent="0.3">
      <c r="A29" s="214"/>
      <c r="B29" s="203">
        <v>9</v>
      </c>
      <c r="C29" s="203" t="s">
        <v>770</v>
      </c>
      <c r="D29" s="203" t="s">
        <v>597</v>
      </c>
      <c r="E29" s="5">
        <v>28</v>
      </c>
      <c r="F29" s="5" t="s">
        <v>698</v>
      </c>
      <c r="G29" s="5" t="s">
        <v>772</v>
      </c>
      <c r="H29" s="4" t="s">
        <v>33</v>
      </c>
      <c r="I29" s="5"/>
      <c r="J29" s="5" t="s">
        <v>80</v>
      </c>
      <c r="K29" s="5"/>
      <c r="L29" s="5" t="s">
        <v>812</v>
      </c>
      <c r="M29" s="5" t="s">
        <v>24</v>
      </c>
      <c r="N29" s="5"/>
      <c r="O29" s="5"/>
      <c r="P29" s="5" t="s">
        <v>35</v>
      </c>
      <c r="Q29" s="5" t="s">
        <v>33</v>
      </c>
    </row>
    <row r="30" spans="1:17" ht="36" customHeight="1" x14ac:dyDescent="0.3">
      <c r="A30" s="214"/>
      <c r="B30" s="203">
        <v>10</v>
      </c>
      <c r="C30" s="203" t="s">
        <v>769</v>
      </c>
      <c r="D30" s="206" t="s">
        <v>599</v>
      </c>
      <c r="E30" s="5">
        <v>29</v>
      </c>
      <c r="F30" s="5" t="s">
        <v>711</v>
      </c>
      <c r="G30" s="5" t="s">
        <v>772</v>
      </c>
      <c r="H30" s="4" t="s">
        <v>33</v>
      </c>
      <c r="I30" s="5" t="s">
        <v>788</v>
      </c>
      <c r="J30" s="5" t="s">
        <v>80</v>
      </c>
      <c r="K30" s="5"/>
      <c r="L30" s="5" t="s">
        <v>222</v>
      </c>
      <c r="M30" s="5" t="s">
        <v>24</v>
      </c>
      <c r="N30" s="5" t="s">
        <v>833</v>
      </c>
      <c r="O30" s="5" t="s">
        <v>834</v>
      </c>
      <c r="P30" s="5" t="s">
        <v>35</v>
      </c>
      <c r="Q30" s="5"/>
    </row>
    <row r="31" spans="1:17" ht="36" customHeight="1" x14ac:dyDescent="0.3">
      <c r="A31" s="214"/>
      <c r="B31" s="204">
        <v>11</v>
      </c>
      <c r="C31" s="204" t="s">
        <v>769</v>
      </c>
      <c r="D31" s="204" t="s">
        <v>603</v>
      </c>
      <c r="E31" s="5">
        <v>30</v>
      </c>
      <c r="F31" s="5" t="s">
        <v>718</v>
      </c>
      <c r="G31" s="5" t="s">
        <v>772</v>
      </c>
      <c r="H31" s="4"/>
      <c r="I31" s="5"/>
      <c r="J31" s="5" t="s">
        <v>80</v>
      </c>
      <c r="K31" s="5"/>
      <c r="L31" s="5"/>
      <c r="M31" s="5" t="s">
        <v>24</v>
      </c>
      <c r="N31" s="5" t="s">
        <v>837</v>
      </c>
      <c r="O31" s="5" t="s">
        <v>825</v>
      </c>
      <c r="P31" s="5" t="s">
        <v>829</v>
      </c>
      <c r="Q31" s="5"/>
    </row>
    <row r="32" spans="1:17" ht="36" customHeight="1" x14ac:dyDescent="0.3">
      <c r="A32" s="214"/>
      <c r="B32" s="204">
        <v>12</v>
      </c>
      <c r="C32" s="204" t="s">
        <v>769</v>
      </c>
      <c r="D32" s="207" t="s">
        <v>611</v>
      </c>
      <c r="E32" s="5">
        <v>31</v>
      </c>
      <c r="F32" s="5" t="s">
        <v>713</v>
      </c>
      <c r="G32" s="5" t="s">
        <v>775</v>
      </c>
      <c r="H32" s="4" t="s">
        <v>33</v>
      </c>
      <c r="I32" s="5" t="s">
        <v>790</v>
      </c>
      <c r="J32" s="5" t="s">
        <v>80</v>
      </c>
      <c r="K32" s="5"/>
      <c r="L32" s="5" t="s">
        <v>222</v>
      </c>
      <c r="M32" s="5" t="s">
        <v>24</v>
      </c>
      <c r="N32" s="5" t="s">
        <v>836</v>
      </c>
      <c r="O32" s="5">
        <v>117</v>
      </c>
      <c r="P32" s="5" t="s">
        <v>822</v>
      </c>
      <c r="Q32" s="5"/>
    </row>
    <row r="33" spans="1:17" ht="36" x14ac:dyDescent="0.3">
      <c r="A33" s="214"/>
      <c r="B33" s="203">
        <v>13</v>
      </c>
      <c r="C33" s="203" t="s">
        <v>770</v>
      </c>
      <c r="D33" s="203" t="s">
        <v>692</v>
      </c>
      <c r="E33" s="5">
        <v>32</v>
      </c>
      <c r="F33" s="5" t="s">
        <v>705</v>
      </c>
      <c r="G33" s="5" t="s">
        <v>775</v>
      </c>
      <c r="H33" s="4" t="s">
        <v>33</v>
      </c>
      <c r="I33" s="5"/>
      <c r="J33" s="5" t="s">
        <v>80</v>
      </c>
      <c r="K33" s="5"/>
      <c r="L33" s="5" t="s">
        <v>244</v>
      </c>
      <c r="M33" s="5" t="s">
        <v>24</v>
      </c>
      <c r="N33" s="5" t="s">
        <v>824</v>
      </c>
      <c r="O33" s="5" t="s">
        <v>825</v>
      </c>
      <c r="P33" s="5" t="s">
        <v>35</v>
      </c>
      <c r="Q33" s="5"/>
    </row>
    <row r="34" spans="1:17" ht="24" customHeight="1" x14ac:dyDescent="0.3">
      <c r="A34" s="214"/>
      <c r="B34" s="203">
        <v>14</v>
      </c>
      <c r="C34" s="203" t="s">
        <v>769</v>
      </c>
      <c r="D34" s="206" t="s">
        <v>616</v>
      </c>
      <c r="E34" s="5">
        <v>33</v>
      </c>
      <c r="F34" s="6" t="s">
        <v>719</v>
      </c>
      <c r="G34" s="5" t="s">
        <v>775</v>
      </c>
      <c r="H34" s="4" t="s">
        <v>33</v>
      </c>
      <c r="I34" s="6"/>
      <c r="J34" s="5" t="s">
        <v>80</v>
      </c>
      <c r="K34" s="5"/>
      <c r="L34" s="5" t="s">
        <v>809</v>
      </c>
      <c r="M34" s="5" t="s">
        <v>24</v>
      </c>
      <c r="N34" s="5" t="s">
        <v>840</v>
      </c>
      <c r="O34" s="5" t="s">
        <v>834</v>
      </c>
      <c r="P34" s="5" t="s">
        <v>56</v>
      </c>
      <c r="Q34" s="5"/>
    </row>
    <row r="35" spans="1:17" ht="36" x14ac:dyDescent="0.3">
      <c r="A35" s="214"/>
      <c r="B35" s="218">
        <v>15</v>
      </c>
      <c r="C35" s="219" t="s">
        <v>769</v>
      </c>
      <c r="D35" s="220" t="s">
        <v>619</v>
      </c>
      <c r="E35" s="5">
        <v>34</v>
      </c>
      <c r="F35" s="6" t="s">
        <v>722</v>
      </c>
      <c r="G35" s="6" t="s">
        <v>772</v>
      </c>
      <c r="H35" s="4" t="s">
        <v>80</v>
      </c>
      <c r="I35" s="6"/>
      <c r="J35" s="6" t="s">
        <v>283</v>
      </c>
      <c r="K35" s="6" t="s">
        <v>286</v>
      </c>
      <c r="L35" s="6"/>
      <c r="M35" s="5" t="s">
        <v>24</v>
      </c>
      <c r="N35" s="5" t="s">
        <v>722</v>
      </c>
      <c r="O35" s="5" t="s">
        <v>834</v>
      </c>
      <c r="P35" s="5" t="s">
        <v>35</v>
      </c>
      <c r="Q35" s="6"/>
    </row>
    <row r="36" spans="1:17" ht="16.5" customHeight="1" x14ac:dyDescent="0.3">
      <c r="A36" s="214"/>
      <c r="B36" s="218">
        <v>15</v>
      </c>
      <c r="C36" s="219" t="s">
        <v>769</v>
      </c>
      <c r="D36" s="220" t="s">
        <v>619</v>
      </c>
      <c r="E36" s="5">
        <v>35</v>
      </c>
      <c r="F36" s="6" t="s">
        <v>722</v>
      </c>
      <c r="G36" s="6" t="s">
        <v>772</v>
      </c>
      <c r="H36" s="4" t="s">
        <v>80</v>
      </c>
      <c r="I36" s="6"/>
      <c r="J36" s="6" t="s">
        <v>283</v>
      </c>
      <c r="K36" s="6" t="s">
        <v>243</v>
      </c>
      <c r="L36" s="6" t="s">
        <v>244</v>
      </c>
      <c r="M36" s="5" t="s">
        <v>24</v>
      </c>
      <c r="N36" s="5" t="s">
        <v>722</v>
      </c>
      <c r="O36" s="5" t="s">
        <v>834</v>
      </c>
      <c r="P36" s="5" t="s">
        <v>35</v>
      </c>
      <c r="Q36" s="6"/>
    </row>
    <row r="37" spans="1:17" ht="36" customHeight="1" x14ac:dyDescent="0.3">
      <c r="A37" s="214"/>
      <c r="B37" s="218">
        <v>15</v>
      </c>
      <c r="C37" s="219" t="s">
        <v>769</v>
      </c>
      <c r="D37" s="220" t="s">
        <v>619</v>
      </c>
      <c r="E37" s="5">
        <v>36</v>
      </c>
      <c r="F37" s="6" t="s">
        <v>722</v>
      </c>
      <c r="G37" s="6" t="s">
        <v>772</v>
      </c>
      <c r="H37" s="4" t="s">
        <v>80</v>
      </c>
      <c r="I37" s="6"/>
      <c r="J37" s="6" t="s">
        <v>283</v>
      </c>
      <c r="K37" s="6" t="s">
        <v>286</v>
      </c>
      <c r="L37" s="6" t="s">
        <v>256</v>
      </c>
      <c r="M37" s="5" t="s">
        <v>24</v>
      </c>
      <c r="N37" s="5" t="s">
        <v>722</v>
      </c>
      <c r="O37" s="5" t="s">
        <v>834</v>
      </c>
      <c r="P37" s="5" t="s">
        <v>35</v>
      </c>
      <c r="Q37" s="6"/>
    </row>
    <row r="38" spans="1:17" ht="36" customHeight="1" x14ac:dyDescent="0.3">
      <c r="A38" s="214"/>
      <c r="B38" s="218">
        <v>15</v>
      </c>
      <c r="C38" s="219" t="s">
        <v>769</v>
      </c>
      <c r="D38" s="220" t="s">
        <v>619</v>
      </c>
      <c r="E38" s="5">
        <v>37</v>
      </c>
      <c r="F38" s="6" t="s">
        <v>722</v>
      </c>
      <c r="G38" s="6" t="s">
        <v>772</v>
      </c>
      <c r="H38" s="4" t="s">
        <v>80</v>
      </c>
      <c r="I38" s="6"/>
      <c r="J38" s="6" t="s">
        <v>283</v>
      </c>
      <c r="K38" s="6" t="s">
        <v>242</v>
      </c>
      <c r="L38" s="6" t="s">
        <v>202</v>
      </c>
      <c r="M38" s="5" t="s">
        <v>24</v>
      </c>
      <c r="N38" s="5" t="s">
        <v>722</v>
      </c>
      <c r="O38" s="5" t="s">
        <v>834</v>
      </c>
      <c r="P38" s="5" t="s">
        <v>35</v>
      </c>
      <c r="Q38" s="6"/>
    </row>
    <row r="39" spans="1:17" ht="36" x14ac:dyDescent="0.3">
      <c r="A39" s="214"/>
      <c r="B39" s="218">
        <v>15</v>
      </c>
      <c r="C39" s="219" t="s">
        <v>769</v>
      </c>
      <c r="D39" s="220" t="s">
        <v>619</v>
      </c>
      <c r="E39" s="5">
        <v>38</v>
      </c>
      <c r="F39" s="5" t="s">
        <v>722</v>
      </c>
      <c r="G39" s="5" t="s">
        <v>772</v>
      </c>
      <c r="H39" s="4" t="s">
        <v>80</v>
      </c>
      <c r="I39" s="5"/>
      <c r="J39" s="5" t="s">
        <v>283</v>
      </c>
      <c r="K39" s="5"/>
      <c r="L39" s="5"/>
      <c r="M39" s="5" t="s">
        <v>24</v>
      </c>
      <c r="N39" s="5" t="s">
        <v>722</v>
      </c>
      <c r="O39" s="5" t="s">
        <v>834</v>
      </c>
      <c r="P39" s="5" t="s">
        <v>35</v>
      </c>
      <c r="Q39" s="5"/>
    </row>
    <row r="40" spans="1:17" ht="24" customHeight="1" x14ac:dyDescent="0.3">
      <c r="A40" s="214"/>
      <c r="B40" s="218">
        <v>15</v>
      </c>
      <c r="C40" s="219" t="s">
        <v>769</v>
      </c>
      <c r="D40" s="220" t="s">
        <v>619</v>
      </c>
      <c r="E40" s="5">
        <v>39</v>
      </c>
      <c r="F40" s="5" t="s">
        <v>722</v>
      </c>
      <c r="G40" s="5" t="s">
        <v>772</v>
      </c>
      <c r="H40" s="4" t="s">
        <v>80</v>
      </c>
      <c r="I40" s="5"/>
      <c r="J40" s="5" t="s">
        <v>283</v>
      </c>
      <c r="K40" s="5"/>
      <c r="L40" s="5"/>
      <c r="M40" s="5" t="s">
        <v>24</v>
      </c>
      <c r="N40" s="5" t="s">
        <v>722</v>
      </c>
      <c r="O40" s="5" t="s">
        <v>834</v>
      </c>
      <c r="P40" s="5" t="s">
        <v>35</v>
      </c>
      <c r="Q40" s="5"/>
    </row>
    <row r="41" spans="1:17" ht="36" customHeight="1" x14ac:dyDescent="0.3">
      <c r="A41" s="214"/>
      <c r="B41" s="218">
        <v>15</v>
      </c>
      <c r="C41" s="219" t="s">
        <v>769</v>
      </c>
      <c r="D41" s="220" t="s">
        <v>619</v>
      </c>
      <c r="E41" s="5">
        <v>40</v>
      </c>
      <c r="F41" s="5" t="s">
        <v>722</v>
      </c>
      <c r="G41" s="5" t="s">
        <v>772</v>
      </c>
      <c r="H41" s="4" t="s">
        <v>80</v>
      </c>
      <c r="I41" s="5"/>
      <c r="J41" s="5" t="s">
        <v>283</v>
      </c>
      <c r="K41" s="5"/>
      <c r="L41" s="5"/>
      <c r="M41" s="5" t="s">
        <v>24</v>
      </c>
      <c r="N41" s="5" t="s">
        <v>722</v>
      </c>
      <c r="O41" s="5" t="s">
        <v>834</v>
      </c>
      <c r="P41" s="5" t="s">
        <v>35</v>
      </c>
      <c r="Q41" s="5"/>
    </row>
    <row r="42" spans="1:17" ht="24" customHeight="1" x14ac:dyDescent="0.3">
      <c r="A42" s="214"/>
      <c r="B42" s="218">
        <v>15</v>
      </c>
      <c r="C42" s="219" t="s">
        <v>769</v>
      </c>
      <c r="D42" s="220" t="s">
        <v>619</v>
      </c>
      <c r="E42" s="5">
        <v>41</v>
      </c>
      <c r="F42" s="5" t="s">
        <v>722</v>
      </c>
      <c r="G42" s="5" t="s">
        <v>772</v>
      </c>
      <c r="H42" s="4" t="s">
        <v>80</v>
      </c>
      <c r="I42" s="5"/>
      <c r="J42" s="5" t="s">
        <v>283</v>
      </c>
      <c r="K42" s="5"/>
      <c r="L42" s="5"/>
      <c r="M42" s="5" t="s">
        <v>24</v>
      </c>
      <c r="N42" s="5" t="s">
        <v>722</v>
      </c>
      <c r="O42" s="5" t="s">
        <v>834</v>
      </c>
      <c r="P42" s="5" t="s">
        <v>35</v>
      </c>
      <c r="Q42" s="5"/>
    </row>
    <row r="43" spans="1:17" ht="36" x14ac:dyDescent="0.3">
      <c r="A43" s="214"/>
      <c r="B43" s="218">
        <v>15</v>
      </c>
      <c r="C43" s="219" t="s">
        <v>769</v>
      </c>
      <c r="D43" s="220" t="s">
        <v>619</v>
      </c>
      <c r="E43" s="5">
        <v>42</v>
      </c>
      <c r="F43" s="5" t="s">
        <v>722</v>
      </c>
      <c r="G43" s="5" t="s">
        <v>772</v>
      </c>
      <c r="H43" s="4" t="s">
        <v>80</v>
      </c>
      <c r="I43" s="5"/>
      <c r="J43" s="5" t="s">
        <v>283</v>
      </c>
      <c r="K43" s="5"/>
      <c r="L43" s="5"/>
      <c r="M43" s="5" t="s">
        <v>24</v>
      </c>
      <c r="N43" s="5" t="s">
        <v>722</v>
      </c>
      <c r="O43" s="5" t="s">
        <v>834</v>
      </c>
      <c r="P43" s="5" t="s">
        <v>35</v>
      </c>
      <c r="Q43" s="5"/>
    </row>
    <row r="44" spans="1:17" ht="36" x14ac:dyDescent="0.3">
      <c r="A44" s="214"/>
      <c r="B44" s="218">
        <v>15</v>
      </c>
      <c r="C44" s="219" t="s">
        <v>769</v>
      </c>
      <c r="D44" s="220" t="s">
        <v>619</v>
      </c>
      <c r="E44" s="5">
        <v>43</v>
      </c>
      <c r="F44" s="5" t="s">
        <v>722</v>
      </c>
      <c r="G44" s="5" t="s">
        <v>772</v>
      </c>
      <c r="H44" s="4" t="s">
        <v>80</v>
      </c>
      <c r="I44" s="5"/>
      <c r="J44" s="5" t="s">
        <v>283</v>
      </c>
      <c r="K44" s="5"/>
      <c r="L44" s="5"/>
      <c r="M44" s="5" t="s">
        <v>24</v>
      </c>
      <c r="N44" s="5" t="s">
        <v>722</v>
      </c>
      <c r="O44" s="5" t="s">
        <v>834</v>
      </c>
      <c r="P44" s="5" t="s">
        <v>35</v>
      </c>
      <c r="Q44" s="5"/>
    </row>
    <row r="45" spans="1:17" ht="36" x14ac:dyDescent="0.3">
      <c r="A45" s="214"/>
      <c r="B45" s="218">
        <v>15</v>
      </c>
      <c r="C45" s="219" t="s">
        <v>769</v>
      </c>
      <c r="D45" s="220" t="s">
        <v>619</v>
      </c>
      <c r="E45" s="5">
        <v>44</v>
      </c>
      <c r="F45" s="5" t="s">
        <v>722</v>
      </c>
      <c r="G45" s="5" t="s">
        <v>772</v>
      </c>
      <c r="H45" s="4" t="s">
        <v>80</v>
      </c>
      <c r="I45" s="5"/>
      <c r="J45" s="5" t="s">
        <v>283</v>
      </c>
      <c r="K45" s="5"/>
      <c r="L45" s="5"/>
      <c r="M45" s="5" t="s">
        <v>24</v>
      </c>
      <c r="N45" s="5" t="s">
        <v>722</v>
      </c>
      <c r="O45" s="5" t="s">
        <v>834</v>
      </c>
      <c r="P45" s="5" t="s">
        <v>35</v>
      </c>
      <c r="Q45" s="5"/>
    </row>
    <row r="46" spans="1:17" ht="36" x14ac:dyDescent="0.3">
      <c r="A46" s="214"/>
      <c r="B46" s="218">
        <v>15</v>
      </c>
      <c r="C46" s="219" t="s">
        <v>769</v>
      </c>
      <c r="D46" s="220" t="s">
        <v>619</v>
      </c>
      <c r="E46" s="5">
        <v>45</v>
      </c>
      <c r="F46" s="5" t="s">
        <v>722</v>
      </c>
      <c r="G46" s="5" t="s">
        <v>772</v>
      </c>
      <c r="H46" s="4" t="s">
        <v>80</v>
      </c>
      <c r="I46" s="5"/>
      <c r="J46" s="5" t="s">
        <v>283</v>
      </c>
      <c r="K46" s="5"/>
      <c r="L46" s="5"/>
      <c r="M46" s="5" t="s">
        <v>24</v>
      </c>
      <c r="N46" s="5" t="s">
        <v>722</v>
      </c>
      <c r="O46" s="5" t="s">
        <v>834</v>
      </c>
      <c r="P46" s="5" t="s">
        <v>35</v>
      </c>
      <c r="Q46" s="5"/>
    </row>
    <row r="47" spans="1:17" ht="36" x14ac:dyDescent="0.3">
      <c r="A47" s="214"/>
      <c r="B47" s="218">
        <v>15</v>
      </c>
      <c r="C47" s="219" t="s">
        <v>769</v>
      </c>
      <c r="D47" s="220" t="s">
        <v>619</v>
      </c>
      <c r="E47" s="5">
        <v>46</v>
      </c>
      <c r="F47" s="5" t="s">
        <v>722</v>
      </c>
      <c r="G47" s="5" t="s">
        <v>772</v>
      </c>
      <c r="H47" s="4" t="s">
        <v>80</v>
      </c>
      <c r="I47" s="5"/>
      <c r="J47" s="5" t="s">
        <v>283</v>
      </c>
      <c r="K47" s="5"/>
      <c r="L47" s="5"/>
      <c r="M47" s="5" t="s">
        <v>24</v>
      </c>
      <c r="N47" s="5" t="s">
        <v>722</v>
      </c>
      <c r="O47" s="5" t="s">
        <v>834</v>
      </c>
      <c r="P47" s="5" t="s">
        <v>35</v>
      </c>
      <c r="Q47" s="5"/>
    </row>
    <row r="48" spans="1:17" ht="36" x14ac:dyDescent="0.3">
      <c r="A48" s="214"/>
      <c r="B48" s="218">
        <v>15</v>
      </c>
      <c r="C48" s="219" t="s">
        <v>769</v>
      </c>
      <c r="D48" s="220" t="s">
        <v>619</v>
      </c>
      <c r="E48" s="5">
        <v>47</v>
      </c>
      <c r="F48" s="5" t="s">
        <v>722</v>
      </c>
      <c r="G48" s="5" t="s">
        <v>772</v>
      </c>
      <c r="H48" s="4" t="s">
        <v>80</v>
      </c>
      <c r="I48" s="5"/>
      <c r="J48" s="5" t="s">
        <v>283</v>
      </c>
      <c r="K48" s="5"/>
      <c r="L48" s="5"/>
      <c r="M48" s="5" t="s">
        <v>24</v>
      </c>
      <c r="N48" s="5" t="s">
        <v>722</v>
      </c>
      <c r="O48" s="5" t="s">
        <v>834</v>
      </c>
      <c r="P48" s="5" t="s">
        <v>35</v>
      </c>
      <c r="Q48" s="5"/>
    </row>
    <row r="49" spans="1:17" ht="24" x14ac:dyDescent="0.3">
      <c r="A49" s="214"/>
      <c r="B49" s="203">
        <v>16</v>
      </c>
      <c r="C49" s="203" t="s">
        <v>770</v>
      </c>
      <c r="D49" s="203" t="s">
        <v>625</v>
      </c>
      <c r="E49" s="5">
        <v>48</v>
      </c>
      <c r="F49" s="5" t="s">
        <v>707</v>
      </c>
      <c r="G49" s="5" t="s">
        <v>338</v>
      </c>
      <c r="H49" s="4" t="s">
        <v>33</v>
      </c>
      <c r="I49" s="5" t="s">
        <v>792</v>
      </c>
      <c r="J49" s="5" t="s">
        <v>80</v>
      </c>
      <c r="K49" s="5"/>
      <c r="L49" s="5" t="s">
        <v>222</v>
      </c>
      <c r="M49" s="6" t="s">
        <v>24</v>
      </c>
      <c r="N49" s="6" t="s">
        <v>827</v>
      </c>
      <c r="O49" s="6">
        <v>117</v>
      </c>
      <c r="P49" s="6" t="s">
        <v>828</v>
      </c>
      <c r="Q49" s="5"/>
    </row>
    <row r="50" spans="1:17" ht="36" x14ac:dyDescent="0.3">
      <c r="A50" s="214"/>
      <c r="B50" s="203">
        <v>17</v>
      </c>
      <c r="C50" s="203" t="s">
        <v>769</v>
      </c>
      <c r="D50" s="206" t="s">
        <v>633</v>
      </c>
      <c r="E50" s="5">
        <v>49</v>
      </c>
      <c r="F50" s="9" t="s">
        <v>712</v>
      </c>
      <c r="G50" s="5" t="s">
        <v>338</v>
      </c>
      <c r="H50" s="4" t="s">
        <v>33</v>
      </c>
      <c r="I50" s="5"/>
      <c r="J50" s="5" t="s">
        <v>80</v>
      </c>
      <c r="K50" s="5"/>
      <c r="L50" s="5" t="s">
        <v>256</v>
      </c>
      <c r="M50" s="5" t="s">
        <v>24</v>
      </c>
      <c r="N50" s="5" t="s">
        <v>835</v>
      </c>
      <c r="O50" s="5">
        <v>117</v>
      </c>
      <c r="P50" s="5" t="s">
        <v>35</v>
      </c>
      <c r="Q50" s="5"/>
    </row>
    <row r="51" spans="1:17" ht="24" x14ac:dyDescent="0.3">
      <c r="A51" s="214"/>
      <c r="B51" s="203">
        <v>18</v>
      </c>
      <c r="C51" s="203" t="s">
        <v>769</v>
      </c>
      <c r="D51" s="203" t="s">
        <v>639</v>
      </c>
      <c r="E51" s="5">
        <v>50</v>
      </c>
      <c r="F51" s="5"/>
      <c r="G51" s="5" t="s">
        <v>775</v>
      </c>
      <c r="H51" s="4" t="s">
        <v>33</v>
      </c>
      <c r="I51" s="5" t="s">
        <v>794</v>
      </c>
      <c r="J51" s="5" t="s">
        <v>80</v>
      </c>
      <c r="K51" s="5"/>
      <c r="L51" s="5" t="s">
        <v>211</v>
      </c>
      <c r="M51" s="5" t="s">
        <v>24</v>
      </c>
      <c r="N51" s="5" t="s">
        <v>839</v>
      </c>
      <c r="O51" s="5">
        <v>117</v>
      </c>
      <c r="P51" s="5" t="s">
        <v>828</v>
      </c>
      <c r="Q51" s="5"/>
    </row>
    <row r="52" spans="1:17" ht="36" x14ac:dyDescent="0.3">
      <c r="A52" s="214"/>
      <c r="B52" s="203">
        <v>19</v>
      </c>
      <c r="C52" s="203" t="s">
        <v>770</v>
      </c>
      <c r="D52" s="203" t="s">
        <v>640</v>
      </c>
      <c r="E52" s="5">
        <v>51</v>
      </c>
      <c r="F52" s="5" t="s">
        <v>714</v>
      </c>
      <c r="G52" s="5" t="s">
        <v>338</v>
      </c>
      <c r="H52" s="4" t="s">
        <v>33</v>
      </c>
      <c r="I52" s="5"/>
      <c r="J52" s="5" t="s">
        <v>80</v>
      </c>
      <c r="K52" s="5"/>
      <c r="L52" s="5"/>
      <c r="M52" s="5" t="s">
        <v>24</v>
      </c>
      <c r="N52" s="5" t="s">
        <v>721</v>
      </c>
      <c r="O52" s="5">
        <v>117</v>
      </c>
      <c r="P52" s="5" t="s">
        <v>35</v>
      </c>
      <c r="Q52" s="5"/>
    </row>
    <row r="53" spans="1:17" ht="36" x14ac:dyDescent="0.3">
      <c r="A53" s="214"/>
      <c r="B53" s="203">
        <v>20</v>
      </c>
      <c r="C53" s="203" t="s">
        <v>770</v>
      </c>
      <c r="D53" s="203" t="s">
        <v>643</v>
      </c>
      <c r="E53" s="5">
        <v>52</v>
      </c>
      <c r="F53" s="5" t="s">
        <v>704</v>
      </c>
      <c r="G53" s="5" t="s">
        <v>338</v>
      </c>
      <c r="H53" s="4" t="s">
        <v>33</v>
      </c>
      <c r="I53" s="5"/>
      <c r="J53" s="5" t="s">
        <v>80</v>
      </c>
      <c r="K53" s="5"/>
      <c r="L53" s="5"/>
      <c r="M53" s="5" t="s">
        <v>24</v>
      </c>
      <c r="N53" s="5" t="s">
        <v>702</v>
      </c>
      <c r="O53" s="5"/>
      <c r="P53" s="5" t="s">
        <v>35</v>
      </c>
      <c r="Q53" s="5"/>
    </row>
    <row r="54" spans="1:17" ht="36" x14ac:dyDescent="0.3">
      <c r="A54" s="214"/>
      <c r="B54" s="203">
        <v>21</v>
      </c>
      <c r="C54" s="206" t="s">
        <v>769</v>
      </c>
      <c r="D54" s="203" t="s">
        <v>644</v>
      </c>
      <c r="E54" s="5">
        <v>53</v>
      </c>
      <c r="F54" s="6" t="s">
        <v>272</v>
      </c>
      <c r="G54" s="6" t="s">
        <v>772</v>
      </c>
      <c r="H54" s="4" t="s">
        <v>33</v>
      </c>
      <c r="I54" s="6"/>
      <c r="J54" s="6" t="s">
        <v>80</v>
      </c>
      <c r="K54" s="6"/>
      <c r="L54" s="6"/>
      <c r="M54" s="6" t="s">
        <v>24</v>
      </c>
      <c r="N54" s="6" t="s">
        <v>838</v>
      </c>
      <c r="O54" s="6" t="s">
        <v>834</v>
      </c>
      <c r="P54" s="6" t="s">
        <v>35</v>
      </c>
      <c r="Q54" s="6"/>
    </row>
    <row r="55" spans="1:17" ht="36" x14ac:dyDescent="0.3">
      <c r="A55" s="214"/>
      <c r="B55" s="203">
        <v>21</v>
      </c>
      <c r="C55" s="206" t="s">
        <v>769</v>
      </c>
      <c r="D55" s="203" t="s">
        <v>644</v>
      </c>
      <c r="E55" s="5">
        <v>54</v>
      </c>
      <c r="F55" s="6" t="s">
        <v>272</v>
      </c>
      <c r="G55" s="6" t="s">
        <v>772</v>
      </c>
      <c r="H55" s="4"/>
      <c r="I55" s="6"/>
      <c r="J55" s="6" t="s">
        <v>80</v>
      </c>
      <c r="K55" s="6"/>
      <c r="L55" s="6"/>
      <c r="M55" s="6" t="s">
        <v>24</v>
      </c>
      <c r="N55" s="6" t="s">
        <v>838</v>
      </c>
      <c r="O55" s="6" t="s">
        <v>834</v>
      </c>
      <c r="P55" s="6" t="s">
        <v>35</v>
      </c>
      <c r="Q55" s="6"/>
    </row>
    <row r="56" spans="1:17" ht="36" x14ac:dyDescent="0.3">
      <c r="A56" s="214"/>
      <c r="B56" s="203">
        <v>22</v>
      </c>
      <c r="C56" s="206" t="s">
        <v>523</v>
      </c>
      <c r="D56" s="206" t="s">
        <v>645</v>
      </c>
      <c r="E56" s="5">
        <v>55</v>
      </c>
      <c r="F56" s="6" t="s">
        <v>715</v>
      </c>
      <c r="G56" s="6" t="s">
        <v>772</v>
      </c>
      <c r="H56" s="4"/>
      <c r="I56" s="6"/>
      <c r="J56" s="6" t="s">
        <v>80</v>
      </c>
      <c r="K56" s="6"/>
      <c r="L56" s="6"/>
      <c r="M56" s="5" t="s">
        <v>24</v>
      </c>
      <c r="N56" s="5"/>
      <c r="O56" s="5">
        <v>117</v>
      </c>
      <c r="P56" s="5" t="s">
        <v>35</v>
      </c>
      <c r="Q56" s="6"/>
    </row>
    <row r="57" spans="1:17" ht="36" x14ac:dyDescent="0.3">
      <c r="A57" s="214"/>
      <c r="B57" s="203">
        <v>22</v>
      </c>
      <c r="C57" s="206" t="s">
        <v>523</v>
      </c>
      <c r="D57" s="206" t="s">
        <v>645</v>
      </c>
      <c r="E57" s="5">
        <v>56</v>
      </c>
      <c r="F57" s="6" t="s">
        <v>715</v>
      </c>
      <c r="G57" s="6" t="s">
        <v>772</v>
      </c>
      <c r="H57" s="4"/>
      <c r="I57" s="6"/>
      <c r="J57" s="6" t="s">
        <v>80</v>
      </c>
      <c r="K57" s="6"/>
      <c r="L57" s="6"/>
      <c r="M57" s="5" t="s">
        <v>24</v>
      </c>
      <c r="N57" s="5"/>
      <c r="O57" s="5">
        <v>117</v>
      </c>
      <c r="P57" s="5" t="s">
        <v>35</v>
      </c>
      <c r="Q57" s="6"/>
    </row>
    <row r="58" spans="1:17" ht="24" x14ac:dyDescent="0.3">
      <c r="A58" s="214"/>
      <c r="B58" s="218">
        <v>23</v>
      </c>
      <c r="C58" s="220" t="s">
        <v>769</v>
      </c>
      <c r="D58" s="220" t="s">
        <v>652</v>
      </c>
      <c r="E58" s="5">
        <v>57</v>
      </c>
      <c r="F58" s="6" t="s">
        <v>708</v>
      </c>
      <c r="G58" s="6" t="s">
        <v>775</v>
      </c>
      <c r="H58" s="4"/>
      <c r="I58" s="6" t="s">
        <v>797</v>
      </c>
      <c r="J58" s="6" t="s">
        <v>33</v>
      </c>
      <c r="K58" s="6" t="s">
        <v>240</v>
      </c>
      <c r="L58" s="6" t="s">
        <v>211</v>
      </c>
      <c r="M58" s="6" t="s">
        <v>24</v>
      </c>
      <c r="N58" s="6"/>
      <c r="O58" s="6"/>
      <c r="P58" s="6" t="s">
        <v>829</v>
      </c>
      <c r="Q58" s="6"/>
    </row>
    <row r="59" spans="1:17" ht="36" x14ac:dyDescent="0.3">
      <c r="A59" s="214"/>
      <c r="B59" s="218">
        <v>23</v>
      </c>
      <c r="C59" s="220" t="s">
        <v>769</v>
      </c>
      <c r="D59" s="220" t="s">
        <v>652</v>
      </c>
      <c r="E59" s="5">
        <v>58</v>
      </c>
      <c r="F59" s="6" t="s">
        <v>708</v>
      </c>
      <c r="G59" s="6" t="s">
        <v>338</v>
      </c>
      <c r="H59" s="4" t="s">
        <v>33</v>
      </c>
      <c r="I59" s="6"/>
      <c r="J59" s="6" t="s">
        <v>33</v>
      </c>
      <c r="K59" s="6" t="s">
        <v>242</v>
      </c>
      <c r="L59" s="6" t="s">
        <v>202</v>
      </c>
      <c r="M59" s="6" t="s">
        <v>24</v>
      </c>
      <c r="N59" s="6"/>
      <c r="O59" s="6"/>
      <c r="P59" s="6" t="s">
        <v>35</v>
      </c>
      <c r="Q59" s="6"/>
    </row>
    <row r="60" spans="1:17" ht="36" x14ac:dyDescent="0.3">
      <c r="A60" s="214"/>
      <c r="B60" s="218">
        <v>23</v>
      </c>
      <c r="C60" s="220" t="s">
        <v>769</v>
      </c>
      <c r="D60" s="220" t="s">
        <v>652</v>
      </c>
      <c r="E60" s="5">
        <v>59</v>
      </c>
      <c r="F60" s="6" t="s">
        <v>708</v>
      </c>
      <c r="G60" s="6" t="s">
        <v>775</v>
      </c>
      <c r="H60" s="4"/>
      <c r="I60" s="6"/>
      <c r="J60" s="6" t="s">
        <v>33</v>
      </c>
      <c r="K60" s="6" t="s">
        <v>243</v>
      </c>
      <c r="L60" s="6" t="s">
        <v>244</v>
      </c>
      <c r="M60" s="6" t="s">
        <v>24</v>
      </c>
      <c r="N60" s="6"/>
      <c r="O60" s="6"/>
      <c r="P60" s="6" t="s">
        <v>35</v>
      </c>
      <c r="Q60" s="6"/>
    </row>
    <row r="61" spans="1:17" ht="36" x14ac:dyDescent="0.3">
      <c r="A61" s="214"/>
      <c r="B61" s="218">
        <v>23</v>
      </c>
      <c r="C61" s="220" t="s">
        <v>769</v>
      </c>
      <c r="D61" s="220" t="s">
        <v>652</v>
      </c>
      <c r="E61" s="5">
        <v>60</v>
      </c>
      <c r="F61" s="5" t="s">
        <v>708</v>
      </c>
      <c r="G61" s="5" t="s">
        <v>776</v>
      </c>
      <c r="H61" s="4"/>
      <c r="I61" s="5"/>
      <c r="J61" s="5" t="s">
        <v>283</v>
      </c>
      <c r="K61" s="5" t="s">
        <v>816</v>
      </c>
      <c r="L61" s="5" t="s">
        <v>202</v>
      </c>
      <c r="M61" s="5" t="s">
        <v>24</v>
      </c>
      <c r="N61" s="5" t="s">
        <v>830</v>
      </c>
      <c r="O61" s="5"/>
      <c r="P61" s="5" t="s">
        <v>35</v>
      </c>
      <c r="Q61" s="5"/>
    </row>
    <row r="62" spans="1:17" ht="36" x14ac:dyDescent="0.3">
      <c r="A62" s="214"/>
      <c r="B62" s="218">
        <v>23</v>
      </c>
      <c r="C62" s="220" t="s">
        <v>769</v>
      </c>
      <c r="D62" s="220" t="s">
        <v>652</v>
      </c>
      <c r="E62" s="5">
        <v>61</v>
      </c>
      <c r="F62" s="6" t="s">
        <v>708</v>
      </c>
      <c r="G62" s="5" t="s">
        <v>775</v>
      </c>
      <c r="H62" s="4"/>
      <c r="I62" s="6"/>
      <c r="J62" s="5" t="s">
        <v>283</v>
      </c>
      <c r="K62" s="6" t="s">
        <v>817</v>
      </c>
      <c r="L62" s="6" t="s">
        <v>809</v>
      </c>
      <c r="M62" s="6" t="s">
        <v>24</v>
      </c>
      <c r="N62" s="6"/>
      <c r="O62" s="6"/>
      <c r="P62" s="6" t="s">
        <v>35</v>
      </c>
      <c r="Q62" s="6"/>
    </row>
    <row r="63" spans="1:17" ht="36" x14ac:dyDescent="0.3">
      <c r="A63" s="214"/>
      <c r="B63" s="218">
        <v>23</v>
      </c>
      <c r="C63" s="220" t="s">
        <v>769</v>
      </c>
      <c r="D63" s="220" t="s">
        <v>652</v>
      </c>
      <c r="E63" s="5">
        <v>62</v>
      </c>
      <c r="F63" s="6" t="s">
        <v>708</v>
      </c>
      <c r="G63" s="6" t="s">
        <v>777</v>
      </c>
      <c r="H63" s="4"/>
      <c r="I63" s="6"/>
      <c r="J63" s="5" t="s">
        <v>283</v>
      </c>
      <c r="K63" s="6"/>
      <c r="L63" s="6" t="s">
        <v>809</v>
      </c>
      <c r="M63" s="6" t="s">
        <v>24</v>
      </c>
      <c r="N63" s="6"/>
      <c r="O63" s="6"/>
      <c r="P63" s="6" t="s">
        <v>35</v>
      </c>
      <c r="Q63" s="6"/>
    </row>
    <row r="64" spans="1:17" ht="36" x14ac:dyDescent="0.3">
      <c r="A64" s="214"/>
      <c r="B64" s="218">
        <v>23</v>
      </c>
      <c r="C64" s="220" t="s">
        <v>769</v>
      </c>
      <c r="D64" s="220" t="s">
        <v>652</v>
      </c>
      <c r="E64" s="5">
        <v>63</v>
      </c>
      <c r="F64" s="6" t="s">
        <v>708</v>
      </c>
      <c r="G64" s="6" t="s">
        <v>777</v>
      </c>
      <c r="H64" s="4"/>
      <c r="I64" s="6"/>
      <c r="J64" s="5" t="s">
        <v>283</v>
      </c>
      <c r="K64" s="6"/>
      <c r="L64" s="6" t="s">
        <v>815</v>
      </c>
      <c r="M64" s="6" t="s">
        <v>24</v>
      </c>
      <c r="N64" s="6"/>
      <c r="O64" s="6"/>
      <c r="P64" s="6" t="s">
        <v>35</v>
      </c>
      <c r="Q64" s="6"/>
    </row>
    <row r="65" spans="1:17" ht="36" customHeight="1" x14ac:dyDescent="0.3">
      <c r="A65" s="214"/>
      <c r="B65" s="218">
        <v>23</v>
      </c>
      <c r="C65" s="220" t="s">
        <v>769</v>
      </c>
      <c r="D65" s="220" t="s">
        <v>652</v>
      </c>
      <c r="E65" s="5">
        <v>64</v>
      </c>
      <c r="F65" s="6" t="s">
        <v>708</v>
      </c>
      <c r="G65" s="5" t="s">
        <v>775</v>
      </c>
      <c r="H65" s="4"/>
      <c r="I65" s="6"/>
      <c r="J65" s="5" t="s">
        <v>283</v>
      </c>
      <c r="K65" s="6"/>
      <c r="L65" s="6" t="s">
        <v>812</v>
      </c>
      <c r="M65" s="6" t="s">
        <v>24</v>
      </c>
      <c r="N65" s="6"/>
      <c r="O65" s="6"/>
      <c r="P65" s="6" t="s">
        <v>35</v>
      </c>
      <c r="Q65" s="6"/>
    </row>
    <row r="66" spans="1:17" ht="36" customHeight="1" x14ac:dyDescent="0.3">
      <c r="A66" s="214"/>
      <c r="B66" s="218">
        <v>23</v>
      </c>
      <c r="C66" s="220" t="s">
        <v>769</v>
      </c>
      <c r="D66" s="220" t="s">
        <v>652</v>
      </c>
      <c r="E66" s="5">
        <v>65</v>
      </c>
      <c r="F66" s="6" t="s">
        <v>708</v>
      </c>
      <c r="G66" s="5" t="s">
        <v>775</v>
      </c>
      <c r="H66" s="4"/>
      <c r="I66" s="6"/>
      <c r="J66" s="5" t="s">
        <v>283</v>
      </c>
      <c r="K66" s="6"/>
      <c r="L66" s="6" t="s">
        <v>812</v>
      </c>
      <c r="M66" s="6" t="s">
        <v>24</v>
      </c>
      <c r="N66" s="6"/>
      <c r="O66" s="6"/>
      <c r="P66" s="6" t="s">
        <v>35</v>
      </c>
      <c r="Q66" s="6"/>
    </row>
    <row r="67" spans="1:17" ht="36" customHeight="1" x14ac:dyDescent="0.3">
      <c r="A67" s="214"/>
      <c r="B67" s="218">
        <v>23</v>
      </c>
      <c r="C67" s="220" t="s">
        <v>769</v>
      </c>
      <c r="D67" s="220" t="s">
        <v>652</v>
      </c>
      <c r="E67" s="5">
        <v>66</v>
      </c>
      <c r="F67" s="6" t="s">
        <v>708</v>
      </c>
      <c r="G67" s="5" t="s">
        <v>775</v>
      </c>
      <c r="H67" s="4"/>
      <c r="I67" s="6"/>
      <c r="J67" s="5" t="s">
        <v>283</v>
      </c>
      <c r="K67" s="6"/>
      <c r="L67" s="6" t="s">
        <v>812</v>
      </c>
      <c r="M67" s="6" t="s">
        <v>24</v>
      </c>
      <c r="N67" s="6"/>
      <c r="O67" s="6"/>
      <c r="P67" s="6" t="s">
        <v>35</v>
      </c>
      <c r="Q67" s="6"/>
    </row>
    <row r="68" spans="1:17" ht="36" customHeight="1" x14ac:dyDescent="0.3">
      <c r="A68" s="214"/>
      <c r="B68" s="218">
        <v>23</v>
      </c>
      <c r="C68" s="220" t="s">
        <v>769</v>
      </c>
      <c r="D68" s="220" t="s">
        <v>652</v>
      </c>
      <c r="E68" s="5">
        <v>67</v>
      </c>
      <c r="F68" s="6" t="s">
        <v>708</v>
      </c>
      <c r="G68" s="6" t="s">
        <v>772</v>
      </c>
      <c r="H68" s="4"/>
      <c r="I68" s="6"/>
      <c r="J68" s="5" t="s">
        <v>283</v>
      </c>
      <c r="K68" s="6"/>
      <c r="L68" s="6" t="s">
        <v>812</v>
      </c>
      <c r="M68" s="6" t="s">
        <v>24</v>
      </c>
      <c r="N68" s="6"/>
      <c r="O68" s="6"/>
      <c r="P68" s="6" t="s">
        <v>35</v>
      </c>
      <c r="Q68" s="6"/>
    </row>
    <row r="69" spans="1:17" ht="36" customHeight="1" x14ac:dyDescent="0.3">
      <c r="A69" s="214"/>
      <c r="B69" s="218">
        <v>23</v>
      </c>
      <c r="C69" s="220" t="s">
        <v>769</v>
      </c>
      <c r="D69" s="220" t="s">
        <v>652</v>
      </c>
      <c r="E69" s="5">
        <v>68</v>
      </c>
      <c r="F69" s="6" t="s">
        <v>708</v>
      </c>
      <c r="G69" s="6" t="s">
        <v>772</v>
      </c>
      <c r="H69" s="4"/>
      <c r="I69" s="6"/>
      <c r="J69" s="5" t="s">
        <v>283</v>
      </c>
      <c r="K69" s="6"/>
      <c r="L69" s="6" t="s">
        <v>812</v>
      </c>
      <c r="M69" s="6" t="s">
        <v>24</v>
      </c>
      <c r="N69" s="6"/>
      <c r="O69" s="6"/>
      <c r="P69" s="6" t="s">
        <v>35</v>
      </c>
      <c r="Q69" s="6"/>
    </row>
    <row r="70" spans="1:17" ht="36" customHeight="1" x14ac:dyDescent="0.3">
      <c r="A70" s="214"/>
      <c r="B70" s="203">
        <v>24</v>
      </c>
      <c r="C70" s="206" t="s">
        <v>769</v>
      </c>
      <c r="D70" s="203" t="s">
        <v>693</v>
      </c>
      <c r="E70" s="5">
        <v>69</v>
      </c>
      <c r="F70" s="5" t="s">
        <v>708</v>
      </c>
      <c r="G70" s="5" t="s">
        <v>775</v>
      </c>
      <c r="H70" s="4"/>
      <c r="I70" s="5" t="s">
        <v>732</v>
      </c>
      <c r="J70" s="6"/>
      <c r="K70" s="5"/>
      <c r="L70" s="5" t="s">
        <v>815</v>
      </c>
      <c r="M70" s="5" t="s">
        <v>24</v>
      </c>
      <c r="N70" s="5"/>
      <c r="O70" s="5"/>
      <c r="P70" s="5" t="s">
        <v>364</v>
      </c>
      <c r="Q70" s="5"/>
    </row>
    <row r="71" spans="1:17" ht="36" customHeight="1" x14ac:dyDescent="0.3">
      <c r="A71" s="214"/>
      <c r="B71" s="203">
        <v>25</v>
      </c>
      <c r="C71" s="209" t="s">
        <v>769</v>
      </c>
      <c r="D71" s="206" t="s">
        <v>657</v>
      </c>
      <c r="E71" s="5">
        <v>70</v>
      </c>
      <c r="F71" s="6" t="s">
        <v>715</v>
      </c>
      <c r="G71" s="6" t="s">
        <v>338</v>
      </c>
      <c r="H71" s="4"/>
      <c r="I71" s="6"/>
      <c r="J71" s="6" t="s">
        <v>283</v>
      </c>
      <c r="K71" s="6" t="s">
        <v>242</v>
      </c>
      <c r="L71" s="6" t="s">
        <v>222</v>
      </c>
      <c r="M71" s="5" t="s">
        <v>24</v>
      </c>
      <c r="N71" s="5" t="s">
        <v>842</v>
      </c>
      <c r="O71" s="5" t="s">
        <v>825</v>
      </c>
      <c r="P71" s="5" t="s">
        <v>843</v>
      </c>
      <c r="Q71" s="6"/>
    </row>
    <row r="72" spans="1:17" ht="36" customHeight="1" x14ac:dyDescent="0.3">
      <c r="A72" s="214"/>
      <c r="B72" s="203">
        <v>25</v>
      </c>
      <c r="C72" s="209" t="s">
        <v>769</v>
      </c>
      <c r="D72" s="206" t="s">
        <v>657</v>
      </c>
      <c r="E72" s="5">
        <v>71</v>
      </c>
      <c r="F72" s="6" t="s">
        <v>715</v>
      </c>
      <c r="G72" s="6" t="s">
        <v>338</v>
      </c>
      <c r="H72" s="4"/>
      <c r="I72" s="6"/>
      <c r="J72" s="6" t="s">
        <v>283</v>
      </c>
      <c r="K72" s="6" t="s">
        <v>242</v>
      </c>
      <c r="L72" s="6" t="s">
        <v>202</v>
      </c>
      <c r="M72" s="5" t="s">
        <v>24</v>
      </c>
      <c r="N72" s="5" t="s">
        <v>842</v>
      </c>
      <c r="O72" s="5" t="s">
        <v>825</v>
      </c>
      <c r="P72" s="5" t="s">
        <v>35</v>
      </c>
      <c r="Q72" s="6"/>
    </row>
    <row r="73" spans="1:17" ht="36" customHeight="1" x14ac:dyDescent="0.3">
      <c r="A73" s="214"/>
      <c r="B73" s="203">
        <v>25</v>
      </c>
      <c r="C73" s="209" t="s">
        <v>769</v>
      </c>
      <c r="D73" s="206" t="s">
        <v>657</v>
      </c>
      <c r="E73" s="5">
        <v>72</v>
      </c>
      <c r="F73" s="6" t="s">
        <v>715</v>
      </c>
      <c r="G73" s="6" t="s">
        <v>291</v>
      </c>
      <c r="H73" s="4"/>
      <c r="I73" s="6" t="s">
        <v>730</v>
      </c>
      <c r="J73" s="6" t="s">
        <v>283</v>
      </c>
      <c r="K73" s="6" t="s">
        <v>243</v>
      </c>
      <c r="L73" s="6" t="s">
        <v>244</v>
      </c>
      <c r="M73" s="5" t="s">
        <v>24</v>
      </c>
      <c r="N73" s="5" t="s">
        <v>842</v>
      </c>
      <c r="O73" s="5" t="s">
        <v>825</v>
      </c>
      <c r="P73" s="5" t="s">
        <v>844</v>
      </c>
      <c r="Q73" s="6"/>
    </row>
    <row r="74" spans="1:17" ht="36" customHeight="1" x14ac:dyDescent="0.3">
      <c r="A74" s="214"/>
      <c r="B74" s="203">
        <v>25</v>
      </c>
      <c r="C74" s="209" t="s">
        <v>769</v>
      </c>
      <c r="D74" s="206" t="s">
        <v>657</v>
      </c>
      <c r="E74" s="5">
        <v>73</v>
      </c>
      <c r="F74" s="6" t="s">
        <v>715</v>
      </c>
      <c r="G74" s="6" t="s">
        <v>291</v>
      </c>
      <c r="H74" s="4"/>
      <c r="I74" s="6" t="s">
        <v>730</v>
      </c>
      <c r="J74" s="6" t="s">
        <v>283</v>
      </c>
      <c r="K74" s="6" t="s">
        <v>243</v>
      </c>
      <c r="L74" s="6" t="s">
        <v>244</v>
      </c>
      <c r="M74" s="5" t="s">
        <v>24</v>
      </c>
      <c r="N74" s="5" t="s">
        <v>842</v>
      </c>
      <c r="O74" s="5" t="s">
        <v>825</v>
      </c>
      <c r="P74" s="5" t="s">
        <v>845</v>
      </c>
      <c r="Q74" s="6"/>
    </row>
    <row r="75" spans="1:17" ht="36" customHeight="1" x14ac:dyDescent="0.3">
      <c r="A75" s="214"/>
      <c r="B75" s="203">
        <v>25</v>
      </c>
      <c r="C75" s="209" t="s">
        <v>769</v>
      </c>
      <c r="D75" s="206" t="s">
        <v>657</v>
      </c>
      <c r="E75" s="5">
        <v>74</v>
      </c>
      <c r="F75" s="6" t="s">
        <v>715</v>
      </c>
      <c r="G75" s="6" t="s">
        <v>291</v>
      </c>
      <c r="H75" s="4"/>
      <c r="I75" s="6"/>
      <c r="J75" s="6" t="s">
        <v>283</v>
      </c>
      <c r="K75" s="6" t="s">
        <v>286</v>
      </c>
      <c r="L75" s="6" t="s">
        <v>256</v>
      </c>
      <c r="M75" s="5" t="s">
        <v>24</v>
      </c>
      <c r="N75" s="5" t="s">
        <v>842</v>
      </c>
      <c r="O75" s="5" t="s">
        <v>825</v>
      </c>
      <c r="P75" s="5" t="s">
        <v>35</v>
      </c>
      <c r="Q75" s="6"/>
    </row>
    <row r="76" spans="1:17" ht="36" customHeight="1" x14ac:dyDescent="0.3">
      <c r="A76" s="214"/>
      <c r="B76" s="203">
        <v>25</v>
      </c>
      <c r="C76" s="209" t="s">
        <v>769</v>
      </c>
      <c r="D76" s="206" t="s">
        <v>657</v>
      </c>
      <c r="E76" s="5">
        <v>75</v>
      </c>
      <c r="F76" s="6" t="s">
        <v>715</v>
      </c>
      <c r="G76" s="6" t="s">
        <v>291</v>
      </c>
      <c r="H76" s="4"/>
      <c r="I76" s="6"/>
      <c r="J76" s="6" t="s">
        <v>283</v>
      </c>
      <c r="K76" s="6" t="s">
        <v>286</v>
      </c>
      <c r="L76" s="6" t="s">
        <v>244</v>
      </c>
      <c r="M76" s="5" t="s">
        <v>24</v>
      </c>
      <c r="N76" s="5" t="s">
        <v>842</v>
      </c>
      <c r="O76" s="5" t="s">
        <v>825</v>
      </c>
      <c r="P76" s="5" t="s">
        <v>35</v>
      </c>
      <c r="Q76" s="6"/>
    </row>
    <row r="77" spans="1:17" ht="36" customHeight="1" x14ac:dyDescent="0.3">
      <c r="A77" s="214"/>
      <c r="B77" s="203">
        <v>25</v>
      </c>
      <c r="C77" s="209" t="s">
        <v>769</v>
      </c>
      <c r="D77" s="206" t="s">
        <v>657</v>
      </c>
      <c r="E77" s="5">
        <v>76</v>
      </c>
      <c r="F77" s="6" t="s">
        <v>715</v>
      </c>
      <c r="G77" s="6" t="s">
        <v>778</v>
      </c>
      <c r="H77" s="4"/>
      <c r="I77" s="6"/>
      <c r="J77" s="6" t="s">
        <v>283</v>
      </c>
      <c r="K77" s="6" t="s">
        <v>243</v>
      </c>
      <c r="L77" s="6" t="s">
        <v>244</v>
      </c>
      <c r="M77" s="5" t="s">
        <v>24</v>
      </c>
      <c r="N77" s="5" t="s">
        <v>842</v>
      </c>
      <c r="O77" s="5" t="s">
        <v>825</v>
      </c>
      <c r="P77" s="5" t="s">
        <v>35</v>
      </c>
      <c r="Q77" s="6"/>
    </row>
    <row r="78" spans="1:17" ht="36" customHeight="1" x14ac:dyDescent="0.3">
      <c r="A78" s="214"/>
      <c r="B78" s="203">
        <v>25</v>
      </c>
      <c r="C78" s="209" t="s">
        <v>769</v>
      </c>
      <c r="D78" s="206" t="s">
        <v>657</v>
      </c>
      <c r="E78" s="5">
        <v>77</v>
      </c>
      <c r="F78" s="6" t="s">
        <v>715</v>
      </c>
      <c r="G78" s="6" t="s">
        <v>291</v>
      </c>
      <c r="H78" s="4"/>
      <c r="I78" s="6"/>
      <c r="J78" s="6" t="s">
        <v>283</v>
      </c>
      <c r="K78" s="6"/>
      <c r="L78" s="6"/>
      <c r="M78" s="5" t="s">
        <v>24</v>
      </c>
      <c r="N78" s="5" t="s">
        <v>842</v>
      </c>
      <c r="O78" s="5" t="s">
        <v>825</v>
      </c>
      <c r="P78" s="5" t="s">
        <v>35</v>
      </c>
      <c r="Q78" s="6"/>
    </row>
    <row r="79" spans="1:17" ht="24" customHeight="1" x14ac:dyDescent="0.3">
      <c r="A79" s="214"/>
      <c r="B79" s="203">
        <v>25</v>
      </c>
      <c r="C79" s="209" t="s">
        <v>769</v>
      </c>
      <c r="D79" s="206" t="s">
        <v>657</v>
      </c>
      <c r="E79" s="5">
        <v>78</v>
      </c>
      <c r="F79" s="6" t="s">
        <v>715</v>
      </c>
      <c r="G79" s="6" t="s">
        <v>338</v>
      </c>
      <c r="H79" s="4"/>
      <c r="I79" s="6"/>
      <c r="J79" s="6" t="s">
        <v>283</v>
      </c>
      <c r="K79" s="6"/>
      <c r="L79" s="6"/>
      <c r="M79" s="5" t="s">
        <v>24</v>
      </c>
      <c r="N79" s="5" t="s">
        <v>842</v>
      </c>
      <c r="O79" s="5" t="s">
        <v>825</v>
      </c>
      <c r="P79" s="5" t="s">
        <v>35</v>
      </c>
      <c r="Q79" s="6"/>
    </row>
    <row r="80" spans="1:17" ht="36" customHeight="1" x14ac:dyDescent="0.3">
      <c r="A80" s="214"/>
      <c r="B80" s="203">
        <v>25</v>
      </c>
      <c r="C80" s="209" t="s">
        <v>769</v>
      </c>
      <c r="D80" s="206" t="s">
        <v>657</v>
      </c>
      <c r="E80" s="5">
        <v>79</v>
      </c>
      <c r="F80" s="6" t="s">
        <v>715</v>
      </c>
      <c r="G80" s="6" t="s">
        <v>772</v>
      </c>
      <c r="H80" s="4"/>
      <c r="I80" s="6"/>
      <c r="J80" s="6" t="s">
        <v>283</v>
      </c>
      <c r="K80" s="6"/>
      <c r="L80" s="6"/>
      <c r="M80" s="5" t="s">
        <v>24</v>
      </c>
      <c r="N80" s="5" t="s">
        <v>842</v>
      </c>
      <c r="O80" s="5" t="s">
        <v>825</v>
      </c>
      <c r="P80" s="5" t="s">
        <v>35</v>
      </c>
      <c r="Q80" s="6"/>
    </row>
    <row r="81" spans="1:17" ht="24" customHeight="1" x14ac:dyDescent="0.3">
      <c r="A81" s="214"/>
      <c r="B81" s="203">
        <v>25</v>
      </c>
      <c r="C81" s="209" t="s">
        <v>769</v>
      </c>
      <c r="D81" s="206" t="s">
        <v>657</v>
      </c>
      <c r="E81" s="5">
        <v>80</v>
      </c>
      <c r="F81" s="6" t="s">
        <v>715</v>
      </c>
      <c r="G81" s="6" t="s">
        <v>772</v>
      </c>
      <c r="H81" s="4"/>
      <c r="I81" s="6"/>
      <c r="J81" s="6" t="s">
        <v>283</v>
      </c>
      <c r="K81" s="6"/>
      <c r="L81" s="6"/>
      <c r="M81" s="5" t="s">
        <v>24</v>
      </c>
      <c r="N81" s="5" t="s">
        <v>842</v>
      </c>
      <c r="O81" s="5" t="s">
        <v>825</v>
      </c>
      <c r="P81" s="5" t="s">
        <v>35</v>
      </c>
      <c r="Q81" s="6"/>
    </row>
    <row r="82" spans="1:17" ht="16.5" customHeight="1" x14ac:dyDescent="0.3">
      <c r="A82" s="214"/>
      <c r="B82" s="203">
        <v>25</v>
      </c>
      <c r="C82" s="209" t="s">
        <v>769</v>
      </c>
      <c r="D82" s="206" t="s">
        <v>657</v>
      </c>
      <c r="E82" s="5">
        <v>81</v>
      </c>
      <c r="F82" s="6" t="s">
        <v>715</v>
      </c>
      <c r="G82" s="6" t="s">
        <v>291</v>
      </c>
      <c r="H82" s="4"/>
      <c r="I82" s="6"/>
      <c r="J82" s="6" t="s">
        <v>283</v>
      </c>
      <c r="K82" s="6"/>
      <c r="L82" s="6"/>
      <c r="M82" s="5" t="s">
        <v>24</v>
      </c>
      <c r="N82" s="5" t="s">
        <v>842</v>
      </c>
      <c r="O82" s="5" t="s">
        <v>825</v>
      </c>
      <c r="P82" s="5" t="s">
        <v>35</v>
      </c>
      <c r="Q82" s="6"/>
    </row>
    <row r="83" spans="1:17" ht="36" customHeight="1" x14ac:dyDescent="0.3">
      <c r="A83" s="214"/>
      <c r="B83" s="203">
        <v>25</v>
      </c>
      <c r="C83" s="209" t="s">
        <v>769</v>
      </c>
      <c r="D83" s="206" t="s">
        <v>657</v>
      </c>
      <c r="E83" s="5">
        <v>82</v>
      </c>
      <c r="F83" s="6" t="s">
        <v>715</v>
      </c>
      <c r="G83" s="6" t="s">
        <v>772</v>
      </c>
      <c r="H83" s="4"/>
      <c r="I83" s="6"/>
      <c r="J83" s="6" t="s">
        <v>283</v>
      </c>
      <c r="K83" s="6"/>
      <c r="L83" s="6"/>
      <c r="M83" s="5" t="s">
        <v>24</v>
      </c>
      <c r="N83" s="5" t="s">
        <v>842</v>
      </c>
      <c r="O83" s="5" t="s">
        <v>825</v>
      </c>
      <c r="P83" s="5" t="s">
        <v>35</v>
      </c>
      <c r="Q83" s="6"/>
    </row>
    <row r="84" spans="1:17" ht="36" customHeight="1" x14ac:dyDescent="0.3">
      <c r="A84" s="214"/>
      <c r="B84" s="203">
        <v>25</v>
      </c>
      <c r="C84" s="209" t="s">
        <v>769</v>
      </c>
      <c r="D84" s="206" t="s">
        <v>657</v>
      </c>
      <c r="E84" s="5">
        <v>83</v>
      </c>
      <c r="F84" s="6" t="s">
        <v>715</v>
      </c>
      <c r="G84" s="6" t="s">
        <v>291</v>
      </c>
      <c r="H84" s="4"/>
      <c r="I84" s="6"/>
      <c r="J84" s="6" t="s">
        <v>283</v>
      </c>
      <c r="K84" s="6"/>
      <c r="L84" s="6"/>
      <c r="M84" s="5" t="s">
        <v>24</v>
      </c>
      <c r="N84" s="5" t="s">
        <v>842</v>
      </c>
      <c r="O84" s="5" t="s">
        <v>825</v>
      </c>
      <c r="P84" s="5" t="s">
        <v>35</v>
      </c>
      <c r="Q84" s="6"/>
    </row>
    <row r="85" spans="1:17" ht="36" customHeight="1" x14ac:dyDescent="0.3">
      <c r="A85" s="214"/>
      <c r="B85" s="203">
        <v>26</v>
      </c>
      <c r="C85" s="203" t="s">
        <v>770</v>
      </c>
      <c r="D85" s="203" t="s">
        <v>658</v>
      </c>
      <c r="E85" s="5">
        <v>84</v>
      </c>
      <c r="F85" s="5" t="s">
        <v>369</v>
      </c>
      <c r="G85" s="5" t="s">
        <v>772</v>
      </c>
      <c r="H85" s="4" t="s">
        <v>33</v>
      </c>
      <c r="I85" s="5"/>
      <c r="J85" s="5" t="s">
        <v>80</v>
      </c>
      <c r="K85" s="5"/>
      <c r="L85" s="5"/>
      <c r="M85" s="5" t="s">
        <v>24</v>
      </c>
      <c r="N85" s="5"/>
      <c r="O85" s="5"/>
      <c r="P85" s="5" t="s">
        <v>35</v>
      </c>
      <c r="Q85" s="5"/>
    </row>
    <row r="86" spans="1:17" ht="36" customHeight="1" x14ac:dyDescent="0.3">
      <c r="A86" s="214"/>
      <c r="B86" s="203">
        <v>26</v>
      </c>
      <c r="C86" s="203" t="s">
        <v>770</v>
      </c>
      <c r="D86" s="203" t="s">
        <v>658</v>
      </c>
      <c r="E86" s="5">
        <v>85</v>
      </c>
      <c r="F86" s="5" t="s">
        <v>716</v>
      </c>
      <c r="G86" s="5" t="s">
        <v>772</v>
      </c>
      <c r="H86" s="4" t="s">
        <v>33</v>
      </c>
      <c r="I86" s="5"/>
      <c r="J86" s="5" t="s">
        <v>80</v>
      </c>
      <c r="K86" s="5"/>
      <c r="L86" s="5" t="s">
        <v>815</v>
      </c>
      <c r="M86" s="5" t="s">
        <v>24</v>
      </c>
      <c r="N86" s="5" t="s">
        <v>697</v>
      </c>
      <c r="O86" s="5">
        <v>117</v>
      </c>
      <c r="P86" s="5" t="s">
        <v>364</v>
      </c>
      <c r="Q86" s="5"/>
    </row>
    <row r="87" spans="1:17" ht="36" customHeight="1" x14ac:dyDescent="0.3">
      <c r="A87" s="214"/>
      <c r="B87" s="203">
        <v>27</v>
      </c>
      <c r="C87" s="209" t="s">
        <v>769</v>
      </c>
      <c r="D87" s="206" t="s">
        <v>661</v>
      </c>
      <c r="E87" s="5">
        <v>86</v>
      </c>
      <c r="F87" s="6" t="s">
        <v>718</v>
      </c>
      <c r="G87" s="6" t="s">
        <v>291</v>
      </c>
      <c r="H87" s="4"/>
      <c r="I87" s="6" t="s">
        <v>799</v>
      </c>
      <c r="J87" s="6" t="s">
        <v>283</v>
      </c>
      <c r="K87" s="6" t="s">
        <v>242</v>
      </c>
      <c r="L87" s="6" t="s">
        <v>202</v>
      </c>
      <c r="M87" s="5" t="s">
        <v>24</v>
      </c>
      <c r="N87" s="5"/>
      <c r="O87" s="5"/>
      <c r="P87" s="5" t="s">
        <v>843</v>
      </c>
      <c r="Q87" s="6"/>
    </row>
    <row r="88" spans="1:17" ht="36" customHeight="1" x14ac:dyDescent="0.3">
      <c r="A88" s="214"/>
      <c r="B88" s="203">
        <v>27</v>
      </c>
      <c r="C88" s="209" t="s">
        <v>769</v>
      </c>
      <c r="D88" s="206" t="s">
        <v>661</v>
      </c>
      <c r="E88" s="5">
        <v>87</v>
      </c>
      <c r="F88" s="6" t="s">
        <v>718</v>
      </c>
      <c r="G88" s="6" t="s">
        <v>291</v>
      </c>
      <c r="H88" s="4"/>
      <c r="I88" s="6" t="s">
        <v>800</v>
      </c>
      <c r="J88" s="6" t="s">
        <v>283</v>
      </c>
      <c r="K88" s="6" t="s">
        <v>242</v>
      </c>
      <c r="L88" s="6" t="s">
        <v>202</v>
      </c>
      <c r="M88" s="5" t="s">
        <v>24</v>
      </c>
      <c r="N88" s="5"/>
      <c r="O88" s="5"/>
      <c r="P88" s="5" t="s">
        <v>843</v>
      </c>
      <c r="Q88" s="6"/>
    </row>
    <row r="89" spans="1:17" ht="36" customHeight="1" x14ac:dyDescent="0.3">
      <c r="A89" s="214"/>
      <c r="B89" s="203">
        <v>27</v>
      </c>
      <c r="C89" s="209" t="s">
        <v>769</v>
      </c>
      <c r="D89" s="206" t="s">
        <v>661</v>
      </c>
      <c r="E89" s="5">
        <v>88</v>
      </c>
      <c r="F89" s="6" t="s">
        <v>718</v>
      </c>
      <c r="G89" s="6" t="s">
        <v>291</v>
      </c>
      <c r="H89" s="4"/>
      <c r="I89" s="6"/>
      <c r="J89" s="6" t="s">
        <v>283</v>
      </c>
      <c r="K89" s="6" t="s">
        <v>242</v>
      </c>
      <c r="L89" s="6" t="s">
        <v>202</v>
      </c>
      <c r="M89" s="5" t="s">
        <v>24</v>
      </c>
      <c r="N89" s="5"/>
      <c r="O89" s="5"/>
      <c r="P89" s="5" t="s">
        <v>844</v>
      </c>
      <c r="Q89" s="6"/>
    </row>
    <row r="90" spans="1:17" ht="36" customHeight="1" x14ac:dyDescent="0.3">
      <c r="A90" s="214"/>
      <c r="B90" s="203">
        <v>27</v>
      </c>
      <c r="C90" s="209" t="s">
        <v>769</v>
      </c>
      <c r="D90" s="206" t="s">
        <v>661</v>
      </c>
      <c r="E90" s="5">
        <v>89</v>
      </c>
      <c r="F90" s="6" t="s">
        <v>718</v>
      </c>
      <c r="G90" s="6" t="s">
        <v>291</v>
      </c>
      <c r="H90" s="4"/>
      <c r="I90" s="6"/>
      <c r="J90" s="6" t="s">
        <v>283</v>
      </c>
      <c r="K90" s="6" t="s">
        <v>286</v>
      </c>
      <c r="L90" s="6" t="s">
        <v>256</v>
      </c>
      <c r="M90" s="5" t="s">
        <v>24</v>
      </c>
      <c r="N90" s="5"/>
      <c r="O90" s="5"/>
      <c r="P90" s="5" t="s">
        <v>844</v>
      </c>
      <c r="Q90" s="6"/>
    </row>
    <row r="91" spans="1:17" ht="36" customHeight="1" x14ac:dyDescent="0.3">
      <c r="A91" s="214"/>
      <c r="B91" s="203">
        <v>27</v>
      </c>
      <c r="C91" s="209" t="s">
        <v>769</v>
      </c>
      <c r="D91" s="206" t="s">
        <v>661</v>
      </c>
      <c r="E91" s="5">
        <v>90</v>
      </c>
      <c r="F91" s="6" t="s">
        <v>718</v>
      </c>
      <c r="G91" s="6" t="s">
        <v>291</v>
      </c>
      <c r="H91" s="4"/>
      <c r="I91" s="6"/>
      <c r="J91" s="6" t="s">
        <v>283</v>
      </c>
      <c r="K91" s="6" t="s">
        <v>286</v>
      </c>
      <c r="L91" s="6" t="s">
        <v>256</v>
      </c>
      <c r="M91" s="5" t="s">
        <v>24</v>
      </c>
      <c r="N91" s="5"/>
      <c r="O91" s="5"/>
      <c r="P91" s="5" t="s">
        <v>35</v>
      </c>
      <c r="Q91" s="6"/>
    </row>
    <row r="92" spans="1:17" ht="36" customHeight="1" x14ac:dyDescent="0.3">
      <c r="A92" s="214"/>
      <c r="B92" s="203">
        <v>27</v>
      </c>
      <c r="C92" s="209" t="s">
        <v>769</v>
      </c>
      <c r="D92" s="206" t="s">
        <v>661</v>
      </c>
      <c r="E92" s="5">
        <v>91</v>
      </c>
      <c r="F92" s="6" t="s">
        <v>718</v>
      </c>
      <c r="G92" s="6" t="s">
        <v>291</v>
      </c>
      <c r="H92" s="4"/>
      <c r="I92" s="6"/>
      <c r="J92" s="6" t="s">
        <v>283</v>
      </c>
      <c r="K92" s="6" t="s">
        <v>243</v>
      </c>
      <c r="L92" s="6"/>
      <c r="M92" s="5" t="s">
        <v>24</v>
      </c>
      <c r="N92" s="5"/>
      <c r="O92" s="5"/>
      <c r="P92" s="5" t="s">
        <v>35</v>
      </c>
      <c r="Q92" s="6"/>
    </row>
    <row r="93" spans="1:17" ht="36" x14ac:dyDescent="0.3">
      <c r="A93" s="214"/>
      <c r="B93" s="203">
        <v>28</v>
      </c>
      <c r="C93" s="203" t="s">
        <v>769</v>
      </c>
      <c r="D93" s="203" t="s">
        <v>662</v>
      </c>
      <c r="E93" s="5">
        <v>92</v>
      </c>
      <c r="F93" s="5" t="s">
        <v>701</v>
      </c>
      <c r="G93" s="5" t="s">
        <v>772</v>
      </c>
      <c r="H93" s="4" t="s">
        <v>33</v>
      </c>
      <c r="I93" s="5"/>
      <c r="J93" s="5" t="s">
        <v>80</v>
      </c>
      <c r="K93" s="5"/>
      <c r="L93" s="5" t="s">
        <v>202</v>
      </c>
      <c r="M93" s="5" t="s">
        <v>24</v>
      </c>
      <c r="N93" s="5" t="s">
        <v>701</v>
      </c>
      <c r="O93" s="5"/>
      <c r="P93" s="5" t="s">
        <v>35</v>
      </c>
      <c r="Q93" s="5"/>
    </row>
    <row r="94" spans="1:17" ht="24" x14ac:dyDescent="0.3">
      <c r="A94" s="214"/>
      <c r="B94" s="203">
        <v>29</v>
      </c>
      <c r="C94" s="209" t="s">
        <v>769</v>
      </c>
      <c r="D94" s="206" t="s">
        <v>666</v>
      </c>
      <c r="E94" s="5">
        <v>93</v>
      </c>
      <c r="F94" s="6" t="s">
        <v>705</v>
      </c>
      <c r="G94" s="6" t="s">
        <v>775</v>
      </c>
      <c r="H94" s="4"/>
      <c r="I94" s="6" t="s">
        <v>801</v>
      </c>
      <c r="J94" s="6" t="s">
        <v>80</v>
      </c>
      <c r="K94" s="6"/>
      <c r="L94" s="6" t="s">
        <v>222</v>
      </c>
      <c r="M94" s="5" t="s">
        <v>24</v>
      </c>
      <c r="N94" s="5" t="s">
        <v>846</v>
      </c>
      <c r="O94" s="5" t="s">
        <v>825</v>
      </c>
      <c r="P94" s="5" t="s">
        <v>843</v>
      </c>
      <c r="Q94" s="6"/>
    </row>
    <row r="95" spans="1:17" ht="36" x14ac:dyDescent="0.3">
      <c r="A95" s="214"/>
      <c r="B95" s="203">
        <v>30</v>
      </c>
      <c r="C95" s="209" t="s">
        <v>769</v>
      </c>
      <c r="D95" s="203" t="s">
        <v>667</v>
      </c>
      <c r="E95" s="5">
        <v>94</v>
      </c>
      <c r="F95" s="6" t="s">
        <v>705</v>
      </c>
      <c r="G95" s="6" t="s">
        <v>772</v>
      </c>
      <c r="H95" s="4"/>
      <c r="I95" s="6"/>
      <c r="J95" s="6" t="s">
        <v>80</v>
      </c>
      <c r="K95" s="6"/>
      <c r="L95" s="6"/>
      <c r="M95" s="5" t="s">
        <v>24</v>
      </c>
      <c r="N95" s="5" t="s">
        <v>700</v>
      </c>
      <c r="O95" s="5"/>
      <c r="P95" s="5" t="s">
        <v>35</v>
      </c>
      <c r="Q95" s="6"/>
    </row>
    <row r="96" spans="1:17" x14ac:dyDescent="0.3">
      <c r="A96" s="214"/>
      <c r="B96" s="203">
        <v>31</v>
      </c>
      <c r="C96" s="209" t="s">
        <v>769</v>
      </c>
      <c r="D96" s="203" t="s">
        <v>667</v>
      </c>
      <c r="E96" s="5">
        <v>95</v>
      </c>
      <c r="F96" s="5" t="s">
        <v>723</v>
      </c>
      <c r="G96" s="5" t="s">
        <v>776</v>
      </c>
      <c r="H96" s="4"/>
      <c r="I96" s="5"/>
      <c r="J96" s="5" t="s">
        <v>80</v>
      </c>
      <c r="K96" s="5"/>
      <c r="L96" s="5"/>
      <c r="M96" s="5" t="s">
        <v>24</v>
      </c>
      <c r="N96" s="5"/>
      <c r="O96" s="5" t="s">
        <v>834</v>
      </c>
      <c r="P96" s="5" t="s">
        <v>829</v>
      </c>
      <c r="Q96" s="5"/>
    </row>
    <row r="97" spans="1:17" ht="36" x14ac:dyDescent="0.3">
      <c r="A97" s="214"/>
      <c r="B97" s="203">
        <v>32</v>
      </c>
      <c r="C97" s="203" t="s">
        <v>770</v>
      </c>
      <c r="D97" s="203" t="s">
        <v>671</v>
      </c>
      <c r="E97" s="5">
        <v>96</v>
      </c>
      <c r="F97" s="5" t="s">
        <v>697</v>
      </c>
      <c r="G97" s="5" t="s">
        <v>772</v>
      </c>
      <c r="H97" s="4" t="s">
        <v>33</v>
      </c>
      <c r="I97" s="5"/>
      <c r="J97" s="5" t="s">
        <v>80</v>
      </c>
      <c r="K97" s="5"/>
      <c r="L97" s="5"/>
      <c r="M97" s="5" t="s">
        <v>24</v>
      </c>
      <c r="N97" s="5"/>
      <c r="O97" s="5"/>
      <c r="P97" s="5" t="s">
        <v>35</v>
      </c>
      <c r="Q97" s="5" t="s">
        <v>33</v>
      </c>
    </row>
    <row r="98" spans="1:17" x14ac:dyDescent="0.3">
      <c r="A98" s="214"/>
      <c r="B98" s="203">
        <v>33</v>
      </c>
      <c r="C98" s="209" t="s">
        <v>769</v>
      </c>
      <c r="D98" s="206" t="s">
        <v>672</v>
      </c>
      <c r="E98" s="5">
        <v>97</v>
      </c>
      <c r="F98" s="6" t="s">
        <v>696</v>
      </c>
      <c r="G98" s="6" t="s">
        <v>338</v>
      </c>
      <c r="H98" s="4" t="s">
        <v>33</v>
      </c>
      <c r="I98" s="6" t="s">
        <v>699</v>
      </c>
      <c r="J98" s="6" t="s">
        <v>283</v>
      </c>
      <c r="K98" s="6" t="s">
        <v>226</v>
      </c>
      <c r="L98" s="6" t="s">
        <v>222</v>
      </c>
      <c r="M98" s="5" t="s">
        <v>24</v>
      </c>
      <c r="N98" s="5" t="s">
        <v>847</v>
      </c>
      <c r="O98" s="5"/>
      <c r="P98" s="5" t="s">
        <v>829</v>
      </c>
      <c r="Q98" s="6"/>
    </row>
    <row r="99" spans="1:17" ht="24" customHeight="1" x14ac:dyDescent="0.3">
      <c r="A99" s="214"/>
      <c r="B99" s="203">
        <v>33</v>
      </c>
      <c r="C99" s="209" t="s">
        <v>769</v>
      </c>
      <c r="D99" s="206" t="s">
        <v>672</v>
      </c>
      <c r="E99" s="5">
        <v>98</v>
      </c>
      <c r="F99" s="6" t="s">
        <v>696</v>
      </c>
      <c r="G99" s="6" t="s">
        <v>776</v>
      </c>
      <c r="H99" s="4"/>
      <c r="I99" s="6" t="s">
        <v>803</v>
      </c>
      <c r="J99" s="6" t="s">
        <v>283</v>
      </c>
      <c r="K99" s="6" t="s">
        <v>242</v>
      </c>
      <c r="L99" s="6" t="s">
        <v>202</v>
      </c>
      <c r="M99" s="5" t="s">
        <v>24</v>
      </c>
      <c r="N99" s="5" t="s">
        <v>847</v>
      </c>
      <c r="O99" s="5"/>
      <c r="P99" s="5" t="s">
        <v>829</v>
      </c>
      <c r="Q99" s="6"/>
    </row>
    <row r="100" spans="1:17" x14ac:dyDescent="0.3">
      <c r="A100" s="214"/>
      <c r="B100" s="203">
        <v>34</v>
      </c>
      <c r="C100" s="203" t="s">
        <v>769</v>
      </c>
      <c r="D100" s="203" t="s">
        <v>675</v>
      </c>
      <c r="E100" s="5">
        <v>99</v>
      </c>
      <c r="F100" s="5" t="s">
        <v>702</v>
      </c>
      <c r="G100" s="5" t="s">
        <v>338</v>
      </c>
      <c r="H100" s="4" t="s">
        <v>33</v>
      </c>
      <c r="I100" s="5" t="s">
        <v>791</v>
      </c>
      <c r="J100" s="5" t="s">
        <v>80</v>
      </c>
      <c r="K100" s="5"/>
      <c r="L100" s="5" t="s">
        <v>202</v>
      </c>
      <c r="M100" s="5" t="s">
        <v>24</v>
      </c>
      <c r="N100" s="5" t="s">
        <v>794</v>
      </c>
      <c r="O100" s="5"/>
      <c r="P100" s="5" t="s">
        <v>822</v>
      </c>
      <c r="Q100" s="5"/>
    </row>
    <row r="101" spans="1:17" ht="16.5" customHeight="1" x14ac:dyDescent="0.3">
      <c r="A101" s="214"/>
      <c r="B101" s="203">
        <v>34</v>
      </c>
      <c r="C101" s="203" t="s">
        <v>769</v>
      </c>
      <c r="D101" s="203" t="s">
        <v>675</v>
      </c>
      <c r="E101" s="5">
        <v>100</v>
      </c>
      <c r="F101" s="5" t="s">
        <v>703</v>
      </c>
      <c r="G101" s="5" t="s">
        <v>338</v>
      </c>
      <c r="H101" s="4" t="s">
        <v>33</v>
      </c>
      <c r="I101" s="5" t="s">
        <v>804</v>
      </c>
      <c r="J101" s="5" t="s">
        <v>80</v>
      </c>
      <c r="K101" s="5"/>
      <c r="L101" s="5" t="s">
        <v>211</v>
      </c>
      <c r="M101" s="5" t="s">
        <v>24</v>
      </c>
      <c r="N101" s="5" t="s">
        <v>823</v>
      </c>
      <c r="O101" s="5"/>
      <c r="P101" s="5" t="s">
        <v>822</v>
      </c>
      <c r="Q101" s="5"/>
    </row>
    <row r="102" spans="1:17" ht="24" x14ac:dyDescent="0.3">
      <c r="A102" s="214"/>
      <c r="B102" s="203">
        <v>35</v>
      </c>
      <c r="C102" s="203" t="s">
        <v>769</v>
      </c>
      <c r="D102" s="206" t="s">
        <v>681</v>
      </c>
      <c r="E102" s="5">
        <v>101</v>
      </c>
      <c r="F102" s="6" t="s">
        <v>720</v>
      </c>
      <c r="G102" s="5" t="s">
        <v>772</v>
      </c>
      <c r="H102" s="4" t="s">
        <v>33</v>
      </c>
      <c r="I102" s="5" t="s">
        <v>805</v>
      </c>
      <c r="J102" s="5" t="s">
        <v>80</v>
      </c>
      <c r="K102" s="5"/>
      <c r="L102" s="5" t="s">
        <v>202</v>
      </c>
      <c r="M102" s="5" t="s">
        <v>24</v>
      </c>
      <c r="N102" s="5" t="s">
        <v>720</v>
      </c>
      <c r="O102" s="5" t="s">
        <v>841</v>
      </c>
      <c r="P102" s="5" t="s">
        <v>828</v>
      </c>
      <c r="Q102" s="5"/>
    </row>
    <row r="103" spans="1:17" ht="36.75" thickBot="1" x14ac:dyDescent="0.35">
      <c r="A103" s="215"/>
      <c r="B103" s="204">
        <v>36</v>
      </c>
      <c r="C103" s="207" t="s">
        <v>770</v>
      </c>
      <c r="D103" s="207" t="s">
        <v>688</v>
      </c>
      <c r="E103" s="11">
        <v>102</v>
      </c>
      <c r="F103" s="12" t="s">
        <v>709</v>
      </c>
      <c r="G103" s="13" t="s">
        <v>775</v>
      </c>
      <c r="H103" s="14" t="s">
        <v>33</v>
      </c>
      <c r="I103" s="13"/>
      <c r="J103" s="13" t="s">
        <v>80</v>
      </c>
      <c r="K103" s="13"/>
      <c r="L103" s="13"/>
      <c r="M103" s="13" t="s">
        <v>24</v>
      </c>
      <c r="N103" s="13" t="s">
        <v>831</v>
      </c>
      <c r="O103" s="13"/>
      <c r="P103" s="13" t="s">
        <v>35</v>
      </c>
      <c r="Q103" s="13"/>
    </row>
    <row r="104" spans="1:17" ht="36" x14ac:dyDescent="0.3">
      <c r="A104" s="216" t="s">
        <v>545</v>
      </c>
      <c r="B104" s="210">
        <v>1</v>
      </c>
      <c r="C104" s="210" t="s">
        <v>770</v>
      </c>
      <c r="D104" s="210" t="s">
        <v>561</v>
      </c>
      <c r="E104" s="37">
        <v>103</v>
      </c>
      <c r="F104" s="15" t="s">
        <v>748</v>
      </c>
      <c r="G104" s="15" t="s">
        <v>779</v>
      </c>
      <c r="H104" s="15" t="s">
        <v>33</v>
      </c>
      <c r="I104" s="15"/>
      <c r="J104" s="15" t="s">
        <v>80</v>
      </c>
      <c r="K104" s="15"/>
      <c r="L104" s="16"/>
      <c r="M104" s="15" t="s">
        <v>33</v>
      </c>
      <c r="N104" s="15" t="s">
        <v>747</v>
      </c>
      <c r="O104" s="15" t="s">
        <v>834</v>
      </c>
      <c r="P104" s="15" t="s">
        <v>35</v>
      </c>
      <c r="Q104" s="15" t="s">
        <v>33</v>
      </c>
    </row>
    <row r="105" spans="1:17" ht="24" customHeight="1" x14ac:dyDescent="0.3">
      <c r="A105" s="214"/>
      <c r="B105" s="203">
        <v>2</v>
      </c>
      <c r="C105" s="203" t="s">
        <v>770</v>
      </c>
      <c r="D105" s="203" t="s">
        <v>562</v>
      </c>
      <c r="E105" s="5">
        <v>104</v>
      </c>
      <c r="F105" s="5" t="s">
        <v>743</v>
      </c>
      <c r="G105" s="5" t="s">
        <v>773</v>
      </c>
      <c r="H105" s="5" t="s">
        <v>780</v>
      </c>
      <c r="I105" s="5"/>
      <c r="J105" s="5" t="s">
        <v>33</v>
      </c>
      <c r="K105" s="5"/>
      <c r="L105" s="6" t="s">
        <v>809</v>
      </c>
      <c r="M105" s="5" t="s">
        <v>33</v>
      </c>
      <c r="N105" s="5" t="s">
        <v>742</v>
      </c>
      <c r="O105" s="5" t="s">
        <v>834</v>
      </c>
      <c r="P105" s="5" t="s">
        <v>35</v>
      </c>
      <c r="Q105" s="5" t="s">
        <v>33</v>
      </c>
    </row>
    <row r="106" spans="1:17" ht="36" customHeight="1" x14ac:dyDescent="0.3">
      <c r="A106" s="214"/>
      <c r="B106" s="203">
        <v>2</v>
      </c>
      <c r="C106" s="203" t="s">
        <v>770</v>
      </c>
      <c r="D106" s="203" t="s">
        <v>562</v>
      </c>
      <c r="E106" s="5">
        <v>105</v>
      </c>
      <c r="F106" s="5" t="s">
        <v>743</v>
      </c>
      <c r="G106" s="6" t="s">
        <v>773</v>
      </c>
      <c r="H106" s="5" t="s">
        <v>33</v>
      </c>
      <c r="I106" s="5"/>
      <c r="J106" s="5" t="s">
        <v>33</v>
      </c>
      <c r="K106" s="5" t="s">
        <v>132</v>
      </c>
      <c r="L106" s="6" t="s">
        <v>244</v>
      </c>
      <c r="M106" s="5" t="s">
        <v>33</v>
      </c>
      <c r="N106" s="5" t="s">
        <v>742</v>
      </c>
      <c r="O106" s="5" t="s">
        <v>834</v>
      </c>
      <c r="P106" s="5" t="s">
        <v>35</v>
      </c>
      <c r="Q106" s="5" t="s">
        <v>33</v>
      </c>
    </row>
    <row r="107" spans="1:17" ht="24" customHeight="1" x14ac:dyDescent="0.3">
      <c r="A107" s="214"/>
      <c r="B107" s="203">
        <v>2</v>
      </c>
      <c r="C107" s="203" t="s">
        <v>770</v>
      </c>
      <c r="D107" s="203" t="s">
        <v>562</v>
      </c>
      <c r="E107" s="5">
        <v>106</v>
      </c>
      <c r="F107" s="5" t="s">
        <v>743</v>
      </c>
      <c r="G107" s="6" t="s">
        <v>772</v>
      </c>
      <c r="H107" s="5" t="s">
        <v>780</v>
      </c>
      <c r="I107" s="5"/>
      <c r="J107" s="5" t="s">
        <v>33</v>
      </c>
      <c r="K107" s="5"/>
      <c r="L107" s="6" t="s">
        <v>809</v>
      </c>
      <c r="M107" s="5" t="s">
        <v>33</v>
      </c>
      <c r="N107" s="5" t="s">
        <v>742</v>
      </c>
      <c r="O107" s="5" t="s">
        <v>834</v>
      </c>
      <c r="P107" s="5" t="s">
        <v>35</v>
      </c>
      <c r="Q107" s="5" t="s">
        <v>33</v>
      </c>
    </row>
    <row r="108" spans="1:17" ht="24" customHeight="1" x14ac:dyDescent="0.3">
      <c r="A108" s="214"/>
      <c r="B108" s="203">
        <v>3</v>
      </c>
      <c r="C108" s="203" t="s">
        <v>770</v>
      </c>
      <c r="D108" s="203" t="s">
        <v>567</v>
      </c>
      <c r="E108" s="5">
        <v>107</v>
      </c>
      <c r="F108" s="5" t="s">
        <v>735</v>
      </c>
      <c r="G108" s="5" t="s">
        <v>772</v>
      </c>
      <c r="H108" s="4" t="s">
        <v>33</v>
      </c>
      <c r="I108" s="5"/>
      <c r="J108" s="5" t="s">
        <v>80</v>
      </c>
      <c r="K108" s="5"/>
      <c r="L108" s="6" t="s">
        <v>809</v>
      </c>
      <c r="M108" s="5" t="s">
        <v>780</v>
      </c>
      <c r="N108" s="5" t="s">
        <v>856</v>
      </c>
      <c r="O108" s="5" t="s">
        <v>849</v>
      </c>
      <c r="P108" s="5" t="s">
        <v>35</v>
      </c>
      <c r="Q108" s="5" t="s">
        <v>33</v>
      </c>
    </row>
    <row r="109" spans="1:17" ht="24" customHeight="1" x14ac:dyDescent="0.3">
      <c r="A109" s="214"/>
      <c r="B109" s="203">
        <v>4</v>
      </c>
      <c r="C109" s="203" t="s">
        <v>770</v>
      </c>
      <c r="D109" s="203" t="s">
        <v>575</v>
      </c>
      <c r="E109" s="5">
        <v>108</v>
      </c>
      <c r="F109" s="5" t="s">
        <v>729</v>
      </c>
      <c r="G109" s="5" t="s">
        <v>772</v>
      </c>
      <c r="H109" s="4" t="s">
        <v>33</v>
      </c>
      <c r="I109" s="5" t="s">
        <v>785</v>
      </c>
      <c r="J109" s="5" t="s">
        <v>80</v>
      </c>
      <c r="K109" s="5"/>
      <c r="L109" s="6" t="s">
        <v>222</v>
      </c>
      <c r="M109" s="5" t="s">
        <v>33</v>
      </c>
      <c r="N109" s="5" t="s">
        <v>852</v>
      </c>
      <c r="O109" s="5" t="s">
        <v>849</v>
      </c>
      <c r="P109" s="5" t="s">
        <v>843</v>
      </c>
      <c r="Q109" s="5" t="s">
        <v>33</v>
      </c>
    </row>
    <row r="110" spans="1:17" ht="24" customHeight="1" x14ac:dyDescent="0.3">
      <c r="A110" s="214"/>
      <c r="B110" s="203">
        <v>5</v>
      </c>
      <c r="C110" s="203" t="s">
        <v>770</v>
      </c>
      <c r="D110" s="203" t="s">
        <v>578</v>
      </c>
      <c r="E110" s="5">
        <v>109</v>
      </c>
      <c r="F110" s="5" t="s">
        <v>754</v>
      </c>
      <c r="G110" s="5" t="s">
        <v>772</v>
      </c>
      <c r="H110" s="5" t="s">
        <v>33</v>
      </c>
      <c r="I110" s="5"/>
      <c r="J110" s="5" t="s">
        <v>80</v>
      </c>
      <c r="K110" s="5"/>
      <c r="L110" s="6"/>
      <c r="M110" s="5" t="s">
        <v>33</v>
      </c>
      <c r="N110" s="5" t="s">
        <v>868</v>
      </c>
      <c r="O110" s="5">
        <v>117</v>
      </c>
      <c r="P110" s="5" t="s">
        <v>35</v>
      </c>
      <c r="Q110" s="5" t="s">
        <v>33</v>
      </c>
    </row>
    <row r="111" spans="1:17" ht="36" customHeight="1" x14ac:dyDescent="0.3">
      <c r="A111" s="214"/>
      <c r="B111" s="203">
        <v>6</v>
      </c>
      <c r="C111" s="203" t="s">
        <v>769</v>
      </c>
      <c r="D111" s="203" t="s">
        <v>579</v>
      </c>
      <c r="E111" s="5">
        <v>110</v>
      </c>
      <c r="F111" s="5" t="s">
        <v>727</v>
      </c>
      <c r="G111" s="5" t="s">
        <v>775</v>
      </c>
      <c r="H111" s="4" t="s">
        <v>80</v>
      </c>
      <c r="I111" s="5" t="s">
        <v>734</v>
      </c>
      <c r="J111" s="5" t="s">
        <v>80</v>
      </c>
      <c r="K111" s="5"/>
      <c r="L111" s="6" t="s">
        <v>256</v>
      </c>
      <c r="M111" s="5" t="s">
        <v>33</v>
      </c>
      <c r="N111" s="5" t="s">
        <v>851</v>
      </c>
      <c r="O111" s="5" t="s">
        <v>849</v>
      </c>
      <c r="P111" s="5" t="s">
        <v>844</v>
      </c>
      <c r="Q111" s="5" t="s">
        <v>33</v>
      </c>
    </row>
    <row r="112" spans="1:17" ht="36" customHeight="1" x14ac:dyDescent="0.3">
      <c r="A112" s="214"/>
      <c r="B112" s="203">
        <v>7</v>
      </c>
      <c r="C112" s="203" t="s">
        <v>769</v>
      </c>
      <c r="D112" s="203" t="s">
        <v>581</v>
      </c>
      <c r="E112" s="5">
        <v>111</v>
      </c>
      <c r="F112" s="5" t="s">
        <v>738</v>
      </c>
      <c r="G112" s="5" t="s">
        <v>775</v>
      </c>
      <c r="H112" s="4" t="s">
        <v>33</v>
      </c>
      <c r="I112" s="5" t="s">
        <v>786</v>
      </c>
      <c r="J112" s="5" t="s">
        <v>80</v>
      </c>
      <c r="K112" s="5"/>
      <c r="L112" s="6" t="s">
        <v>202</v>
      </c>
      <c r="M112" s="5" t="s">
        <v>33</v>
      </c>
      <c r="N112" s="5" t="s">
        <v>859</v>
      </c>
      <c r="O112" s="5" t="s">
        <v>834</v>
      </c>
      <c r="P112" s="5" t="s">
        <v>829</v>
      </c>
      <c r="Q112" s="5" t="s">
        <v>33</v>
      </c>
    </row>
    <row r="113" spans="1:17" ht="36" customHeight="1" x14ac:dyDescent="0.3">
      <c r="A113" s="214"/>
      <c r="B113" s="203">
        <v>8</v>
      </c>
      <c r="C113" s="203" t="s">
        <v>769</v>
      </c>
      <c r="D113" s="203" t="s">
        <v>584</v>
      </c>
      <c r="E113" s="5">
        <v>112</v>
      </c>
      <c r="F113" s="5" t="s">
        <v>742</v>
      </c>
      <c r="G113" s="5" t="s">
        <v>338</v>
      </c>
      <c r="H113" s="5" t="s">
        <v>33</v>
      </c>
      <c r="I113" s="5"/>
      <c r="J113" s="5" t="s">
        <v>80</v>
      </c>
      <c r="K113" s="5"/>
      <c r="L113" s="6" t="s">
        <v>809</v>
      </c>
      <c r="M113" s="5" t="s">
        <v>33</v>
      </c>
      <c r="N113" s="5" t="s">
        <v>860</v>
      </c>
      <c r="O113" s="5" t="s">
        <v>834</v>
      </c>
      <c r="P113" s="5" t="s">
        <v>35</v>
      </c>
      <c r="Q113" s="5" t="s">
        <v>33</v>
      </c>
    </row>
    <row r="114" spans="1:17" ht="36" customHeight="1" x14ac:dyDescent="0.3">
      <c r="A114" s="214"/>
      <c r="B114" s="203">
        <v>9</v>
      </c>
      <c r="C114" s="203" t="s">
        <v>769</v>
      </c>
      <c r="D114" s="203" t="s">
        <v>585</v>
      </c>
      <c r="E114" s="5">
        <v>113</v>
      </c>
      <c r="F114" s="5" t="s">
        <v>736</v>
      </c>
      <c r="G114" s="5" t="s">
        <v>772</v>
      </c>
      <c r="H114" s="4" t="s">
        <v>33</v>
      </c>
      <c r="I114" s="5" t="s">
        <v>787</v>
      </c>
      <c r="J114" s="5" t="s">
        <v>80</v>
      </c>
      <c r="K114" s="5"/>
      <c r="L114" s="6" t="s">
        <v>244</v>
      </c>
      <c r="M114" s="5" t="s">
        <v>33</v>
      </c>
      <c r="N114" s="5" t="s">
        <v>857</v>
      </c>
      <c r="O114" s="5" t="s">
        <v>849</v>
      </c>
      <c r="P114" s="5" t="s">
        <v>56</v>
      </c>
      <c r="Q114" s="5" t="s">
        <v>33</v>
      </c>
    </row>
    <row r="115" spans="1:17" ht="36" customHeight="1" x14ac:dyDescent="0.3">
      <c r="A115" s="214"/>
      <c r="B115" s="203">
        <v>10</v>
      </c>
      <c r="C115" s="203" t="s">
        <v>770</v>
      </c>
      <c r="D115" s="203" t="s">
        <v>587</v>
      </c>
      <c r="E115" s="5">
        <v>114</v>
      </c>
      <c r="F115" s="5" t="s">
        <v>734</v>
      </c>
      <c r="G115" s="5" t="s">
        <v>772</v>
      </c>
      <c r="H115" s="4" t="s">
        <v>33</v>
      </c>
      <c r="I115" s="5" t="s">
        <v>737</v>
      </c>
      <c r="J115" s="5" t="s">
        <v>80</v>
      </c>
      <c r="K115" s="5"/>
      <c r="L115" s="6" t="s">
        <v>811</v>
      </c>
      <c r="M115" s="5" t="s">
        <v>33</v>
      </c>
      <c r="N115" s="5" t="s">
        <v>854</v>
      </c>
      <c r="O115" s="5">
        <v>117</v>
      </c>
      <c r="P115" s="5" t="s">
        <v>56</v>
      </c>
      <c r="Q115" s="5" t="s">
        <v>33</v>
      </c>
    </row>
    <row r="116" spans="1:17" ht="36" customHeight="1" x14ac:dyDescent="0.3">
      <c r="A116" s="214"/>
      <c r="B116" s="203">
        <v>11</v>
      </c>
      <c r="C116" s="203" t="s">
        <v>770</v>
      </c>
      <c r="D116" s="203" t="s">
        <v>596</v>
      </c>
      <c r="E116" s="5">
        <v>115</v>
      </c>
      <c r="F116" s="5" t="s">
        <v>726</v>
      </c>
      <c r="G116" s="5" t="s">
        <v>772</v>
      </c>
      <c r="H116" s="4" t="s">
        <v>33</v>
      </c>
      <c r="I116" s="5"/>
      <c r="J116" s="5" t="s">
        <v>80</v>
      </c>
      <c r="K116" s="5"/>
      <c r="L116" s="6"/>
      <c r="M116" s="5" t="s">
        <v>33</v>
      </c>
      <c r="N116" s="5" t="s">
        <v>850</v>
      </c>
      <c r="O116" s="5" t="s">
        <v>834</v>
      </c>
      <c r="P116" s="5" t="s">
        <v>35</v>
      </c>
      <c r="Q116" s="5" t="s">
        <v>33</v>
      </c>
    </row>
    <row r="117" spans="1:17" ht="36" customHeight="1" x14ac:dyDescent="0.3">
      <c r="A117" s="214"/>
      <c r="B117" s="203">
        <v>12</v>
      </c>
      <c r="C117" s="203" t="s">
        <v>770</v>
      </c>
      <c r="D117" s="203" t="s">
        <v>601</v>
      </c>
      <c r="E117" s="5">
        <v>116</v>
      </c>
      <c r="F117" s="5" t="s">
        <v>737</v>
      </c>
      <c r="G117" s="5" t="s">
        <v>775</v>
      </c>
      <c r="H117" s="4" t="s">
        <v>33</v>
      </c>
      <c r="I117" s="5" t="s">
        <v>80</v>
      </c>
      <c r="J117" s="5" t="s">
        <v>80</v>
      </c>
      <c r="K117" s="5"/>
      <c r="L117" s="6" t="s">
        <v>811</v>
      </c>
      <c r="M117" s="5" t="s">
        <v>33</v>
      </c>
      <c r="N117" s="5" t="s">
        <v>858</v>
      </c>
      <c r="O117" s="5" t="s">
        <v>849</v>
      </c>
      <c r="P117" s="5" t="s">
        <v>35</v>
      </c>
      <c r="Q117" s="5" t="s">
        <v>818</v>
      </c>
    </row>
    <row r="118" spans="1:17" ht="36" customHeight="1" x14ac:dyDescent="0.3">
      <c r="A118" s="214"/>
      <c r="B118" s="203">
        <v>13</v>
      </c>
      <c r="C118" s="203" t="s">
        <v>769</v>
      </c>
      <c r="D118" s="203" t="s">
        <v>602</v>
      </c>
      <c r="E118" s="5">
        <v>117</v>
      </c>
      <c r="F118" s="5" t="s">
        <v>746</v>
      </c>
      <c r="G118" s="5" t="s">
        <v>772</v>
      </c>
      <c r="H118" s="5" t="s">
        <v>33</v>
      </c>
      <c r="I118" s="5" t="s">
        <v>80</v>
      </c>
      <c r="J118" s="5" t="s">
        <v>80</v>
      </c>
      <c r="K118" s="5"/>
      <c r="L118" s="6" t="s">
        <v>244</v>
      </c>
      <c r="M118" s="5" t="s">
        <v>33</v>
      </c>
      <c r="N118" s="5" t="s">
        <v>862</v>
      </c>
      <c r="O118" s="5">
        <v>117</v>
      </c>
      <c r="P118" s="5" t="s">
        <v>35</v>
      </c>
      <c r="Q118" s="5" t="s">
        <v>33</v>
      </c>
    </row>
    <row r="119" spans="1:17" ht="48" customHeight="1" x14ac:dyDescent="0.3">
      <c r="A119" s="214"/>
      <c r="B119" s="203">
        <v>14</v>
      </c>
      <c r="C119" s="203" t="s">
        <v>770</v>
      </c>
      <c r="D119" s="203" t="s">
        <v>695</v>
      </c>
      <c r="E119" s="5">
        <v>118</v>
      </c>
      <c r="F119" s="5" t="s">
        <v>755</v>
      </c>
      <c r="G119" s="5" t="s">
        <v>772</v>
      </c>
      <c r="H119" s="5" t="s">
        <v>33</v>
      </c>
      <c r="I119" s="5"/>
      <c r="J119" s="5" t="s">
        <v>80</v>
      </c>
      <c r="K119" s="5"/>
      <c r="L119" s="6" t="s">
        <v>202</v>
      </c>
      <c r="M119" s="5" t="s">
        <v>33</v>
      </c>
      <c r="N119" s="5" t="s">
        <v>753</v>
      </c>
      <c r="O119" s="5" t="s">
        <v>849</v>
      </c>
      <c r="P119" s="5" t="s">
        <v>844</v>
      </c>
      <c r="Q119" s="5" t="s">
        <v>33</v>
      </c>
    </row>
    <row r="120" spans="1:17" ht="16.5" customHeight="1" x14ac:dyDescent="0.3">
      <c r="A120" s="214"/>
      <c r="B120" s="203">
        <v>15</v>
      </c>
      <c r="C120" s="203" t="s">
        <v>770</v>
      </c>
      <c r="D120" s="203" t="s">
        <v>694</v>
      </c>
      <c r="E120" s="5">
        <v>119</v>
      </c>
      <c r="F120" s="5" t="s">
        <v>744</v>
      </c>
      <c r="G120" s="5" t="s">
        <v>775</v>
      </c>
      <c r="H120" s="5" t="s">
        <v>33</v>
      </c>
      <c r="I120" s="5"/>
      <c r="J120" s="5" t="s">
        <v>80</v>
      </c>
      <c r="K120" s="5"/>
      <c r="L120" s="6"/>
      <c r="M120" s="5" t="s">
        <v>33</v>
      </c>
      <c r="N120" s="5"/>
      <c r="O120" s="5" t="s">
        <v>834</v>
      </c>
      <c r="P120" s="5" t="s">
        <v>35</v>
      </c>
      <c r="Q120" s="5"/>
    </row>
    <row r="121" spans="1:17" ht="36" customHeight="1" x14ac:dyDescent="0.3">
      <c r="A121" s="214"/>
      <c r="B121" s="203">
        <v>16</v>
      </c>
      <c r="C121" s="203" t="s">
        <v>769</v>
      </c>
      <c r="D121" s="203" t="s">
        <v>608</v>
      </c>
      <c r="E121" s="5">
        <v>120</v>
      </c>
      <c r="F121" s="5" t="s">
        <v>732</v>
      </c>
      <c r="G121" s="5" t="s">
        <v>772</v>
      </c>
      <c r="H121" s="4" t="s">
        <v>33</v>
      </c>
      <c r="I121" s="5"/>
      <c r="J121" s="5" t="s">
        <v>80</v>
      </c>
      <c r="K121" s="5"/>
      <c r="L121" s="6" t="s">
        <v>809</v>
      </c>
      <c r="M121" s="5" t="s">
        <v>33</v>
      </c>
      <c r="N121" s="5" t="s">
        <v>855</v>
      </c>
      <c r="O121" s="5">
        <v>117</v>
      </c>
      <c r="P121" s="5" t="s">
        <v>35</v>
      </c>
      <c r="Q121" s="5" t="s">
        <v>33</v>
      </c>
    </row>
    <row r="122" spans="1:17" ht="36" customHeight="1" x14ac:dyDescent="0.3">
      <c r="A122" s="214"/>
      <c r="B122" s="203">
        <v>17</v>
      </c>
      <c r="C122" s="203" t="s">
        <v>769</v>
      </c>
      <c r="D122" s="203" t="s">
        <v>610</v>
      </c>
      <c r="E122" s="5">
        <v>121</v>
      </c>
      <c r="F122" s="5" t="s">
        <v>745</v>
      </c>
      <c r="G122" s="5" t="s">
        <v>772</v>
      </c>
      <c r="H122" s="5" t="s">
        <v>33</v>
      </c>
      <c r="I122" s="5" t="s">
        <v>789</v>
      </c>
      <c r="J122" s="5" t="s">
        <v>80</v>
      </c>
      <c r="K122" s="5"/>
      <c r="L122" s="6"/>
      <c r="M122" s="5" t="s">
        <v>33</v>
      </c>
      <c r="N122" s="5" t="s">
        <v>861</v>
      </c>
      <c r="O122" s="5" t="s">
        <v>849</v>
      </c>
      <c r="P122" s="5" t="s">
        <v>843</v>
      </c>
      <c r="Q122" s="5" t="s">
        <v>33</v>
      </c>
    </row>
    <row r="123" spans="1:17" ht="36" customHeight="1" x14ac:dyDescent="0.3">
      <c r="A123" s="214"/>
      <c r="B123" s="203">
        <v>18</v>
      </c>
      <c r="C123" s="203" t="s">
        <v>769</v>
      </c>
      <c r="D123" s="203" t="s">
        <v>622</v>
      </c>
      <c r="E123" s="5">
        <v>122</v>
      </c>
      <c r="F123" s="5" t="s">
        <v>747</v>
      </c>
      <c r="G123" s="5" t="s">
        <v>338</v>
      </c>
      <c r="H123" s="5" t="s">
        <v>33</v>
      </c>
      <c r="I123" s="5"/>
      <c r="J123" s="5" t="s">
        <v>80</v>
      </c>
      <c r="K123" s="5"/>
      <c r="L123" s="6" t="s">
        <v>809</v>
      </c>
      <c r="M123" s="5" t="s">
        <v>33</v>
      </c>
      <c r="N123" s="5" t="s">
        <v>863</v>
      </c>
      <c r="O123" s="5" t="s">
        <v>834</v>
      </c>
      <c r="P123" s="5" t="s">
        <v>35</v>
      </c>
      <c r="Q123" s="5" t="s">
        <v>33</v>
      </c>
    </row>
    <row r="124" spans="1:17" ht="36" customHeight="1" x14ac:dyDescent="0.3">
      <c r="A124" s="214"/>
      <c r="B124" s="203">
        <v>19</v>
      </c>
      <c r="C124" s="203" t="s">
        <v>770</v>
      </c>
      <c r="D124" s="203" t="s">
        <v>624</v>
      </c>
      <c r="E124" s="5">
        <v>123</v>
      </c>
      <c r="F124" s="5" t="s">
        <v>725</v>
      </c>
      <c r="G124" s="5" t="s">
        <v>775</v>
      </c>
      <c r="H124" s="4" t="s">
        <v>33</v>
      </c>
      <c r="I124" s="5"/>
      <c r="J124" s="5" t="s">
        <v>80</v>
      </c>
      <c r="K124" s="5"/>
      <c r="L124" s="6" t="s">
        <v>202</v>
      </c>
      <c r="M124" s="5" t="s">
        <v>33</v>
      </c>
      <c r="N124" s="5" t="s">
        <v>725</v>
      </c>
      <c r="O124" s="5" t="s">
        <v>849</v>
      </c>
      <c r="P124" s="5" t="s">
        <v>844</v>
      </c>
      <c r="Q124" s="5" t="s">
        <v>33</v>
      </c>
    </row>
    <row r="125" spans="1:17" ht="36" customHeight="1" x14ac:dyDescent="0.3">
      <c r="A125" s="214"/>
      <c r="B125" s="203">
        <v>20</v>
      </c>
      <c r="C125" s="203" t="s">
        <v>769</v>
      </c>
      <c r="D125" s="203" t="s">
        <v>627</v>
      </c>
      <c r="E125" s="5">
        <v>124</v>
      </c>
      <c r="F125" s="5" t="s">
        <v>739</v>
      </c>
      <c r="G125" s="5" t="s">
        <v>775</v>
      </c>
      <c r="H125" s="5" t="s">
        <v>33</v>
      </c>
      <c r="I125" s="5"/>
      <c r="J125" s="5" t="s">
        <v>80</v>
      </c>
      <c r="K125" s="5"/>
      <c r="L125" s="6" t="s">
        <v>244</v>
      </c>
      <c r="M125" s="5" t="s">
        <v>33</v>
      </c>
      <c r="N125" s="5" t="s">
        <v>859</v>
      </c>
      <c r="O125" s="5">
        <v>117</v>
      </c>
      <c r="P125" s="5" t="s">
        <v>35</v>
      </c>
      <c r="Q125" s="5"/>
    </row>
    <row r="126" spans="1:17" ht="36" customHeight="1" x14ac:dyDescent="0.3">
      <c r="A126" s="214"/>
      <c r="B126" s="203">
        <v>21</v>
      </c>
      <c r="C126" s="203" t="s">
        <v>769</v>
      </c>
      <c r="D126" s="203" t="s">
        <v>634</v>
      </c>
      <c r="E126" s="5">
        <v>125</v>
      </c>
      <c r="F126" s="5" t="s">
        <v>758</v>
      </c>
      <c r="G126" s="5" t="s">
        <v>774</v>
      </c>
      <c r="H126" s="9" t="s">
        <v>49</v>
      </c>
      <c r="I126" s="5"/>
      <c r="J126" s="5" t="s">
        <v>80</v>
      </c>
      <c r="K126" s="5"/>
      <c r="L126" s="6" t="s">
        <v>809</v>
      </c>
      <c r="M126" s="5" t="s">
        <v>33</v>
      </c>
      <c r="N126" s="5" t="s">
        <v>758</v>
      </c>
      <c r="O126" s="5" t="s">
        <v>849</v>
      </c>
      <c r="P126" s="5" t="s">
        <v>35</v>
      </c>
      <c r="Q126" s="5" t="s">
        <v>33</v>
      </c>
    </row>
    <row r="127" spans="1:17" ht="36" customHeight="1" x14ac:dyDescent="0.3">
      <c r="A127" s="214"/>
      <c r="B127" s="203">
        <v>22</v>
      </c>
      <c r="C127" s="203" t="s">
        <v>770</v>
      </c>
      <c r="D127" s="203" t="s">
        <v>635</v>
      </c>
      <c r="E127" s="5">
        <v>126</v>
      </c>
      <c r="F127" s="5" t="s">
        <v>724</v>
      </c>
      <c r="G127" s="5" t="s">
        <v>774</v>
      </c>
      <c r="H127" s="4" t="s">
        <v>33</v>
      </c>
      <c r="I127" s="5" t="s">
        <v>793</v>
      </c>
      <c r="J127" s="5" t="s">
        <v>80</v>
      </c>
      <c r="K127" s="5"/>
      <c r="L127" s="6" t="s">
        <v>202</v>
      </c>
      <c r="M127" s="5" t="s">
        <v>33</v>
      </c>
      <c r="N127" s="5" t="s">
        <v>848</v>
      </c>
      <c r="O127" s="5"/>
      <c r="P127" s="5" t="s">
        <v>35</v>
      </c>
      <c r="Q127" s="5" t="s">
        <v>33</v>
      </c>
    </row>
    <row r="128" spans="1:17" ht="24" customHeight="1" x14ac:dyDescent="0.3">
      <c r="A128" s="214"/>
      <c r="B128" s="203">
        <v>23</v>
      </c>
      <c r="C128" s="203" t="s">
        <v>770</v>
      </c>
      <c r="D128" s="203" t="s">
        <v>637</v>
      </c>
      <c r="E128" s="5">
        <v>127</v>
      </c>
      <c r="F128" s="5" t="s">
        <v>753</v>
      </c>
      <c r="G128" s="5" t="s">
        <v>772</v>
      </c>
      <c r="H128" s="5" t="s">
        <v>33</v>
      </c>
      <c r="I128" s="5"/>
      <c r="J128" s="5" t="s">
        <v>80</v>
      </c>
      <c r="K128" s="5"/>
      <c r="L128" s="6"/>
      <c r="M128" s="5" t="s">
        <v>33</v>
      </c>
      <c r="N128" s="5"/>
      <c r="O128" s="5" t="s">
        <v>834</v>
      </c>
      <c r="P128" s="5" t="s">
        <v>35</v>
      </c>
      <c r="Q128" s="5" t="s">
        <v>33</v>
      </c>
    </row>
    <row r="129" spans="1:17" ht="36" customHeight="1" x14ac:dyDescent="0.3">
      <c r="A129" s="214"/>
      <c r="B129" s="203">
        <v>24</v>
      </c>
      <c r="C129" s="203" t="s">
        <v>770</v>
      </c>
      <c r="D129" s="203" t="s">
        <v>641</v>
      </c>
      <c r="E129" s="5">
        <v>128</v>
      </c>
      <c r="F129" s="5" t="s">
        <v>733</v>
      </c>
      <c r="G129" s="5" t="s">
        <v>338</v>
      </c>
      <c r="H129" s="4" t="s">
        <v>33</v>
      </c>
      <c r="I129" s="5" t="s">
        <v>795</v>
      </c>
      <c r="J129" s="5" t="s">
        <v>33</v>
      </c>
      <c r="K129" s="5"/>
      <c r="L129" s="6" t="s">
        <v>815</v>
      </c>
      <c r="M129" s="5" t="s">
        <v>33</v>
      </c>
      <c r="N129" s="5" t="s">
        <v>732</v>
      </c>
      <c r="O129" s="5" t="s">
        <v>849</v>
      </c>
      <c r="P129" s="5" t="s">
        <v>56</v>
      </c>
      <c r="Q129" s="5" t="s">
        <v>33</v>
      </c>
    </row>
    <row r="130" spans="1:17" ht="36" customHeight="1" x14ac:dyDescent="0.3">
      <c r="A130" s="214"/>
      <c r="B130" s="203">
        <v>25</v>
      </c>
      <c r="C130" s="203" t="s">
        <v>769</v>
      </c>
      <c r="D130" s="203" t="s">
        <v>645</v>
      </c>
      <c r="E130" s="5">
        <v>129</v>
      </c>
      <c r="F130" s="5" t="s">
        <v>731</v>
      </c>
      <c r="G130" s="5" t="s">
        <v>338</v>
      </c>
      <c r="H130" s="4" t="s">
        <v>33</v>
      </c>
      <c r="I130" s="5"/>
      <c r="J130" s="5" t="s">
        <v>80</v>
      </c>
      <c r="K130" s="5"/>
      <c r="L130" s="6"/>
      <c r="M130" s="5" t="s">
        <v>33</v>
      </c>
      <c r="N130" s="5" t="s">
        <v>854</v>
      </c>
      <c r="O130" s="5" t="s">
        <v>849</v>
      </c>
      <c r="P130" s="5" t="s">
        <v>35</v>
      </c>
      <c r="Q130" s="5" t="s">
        <v>33</v>
      </c>
    </row>
    <row r="131" spans="1:17" ht="36" customHeight="1" x14ac:dyDescent="0.3">
      <c r="A131" s="214"/>
      <c r="B131" s="203">
        <v>25</v>
      </c>
      <c r="C131" s="203" t="s">
        <v>769</v>
      </c>
      <c r="D131" s="203" t="s">
        <v>645</v>
      </c>
      <c r="E131" s="5">
        <v>130</v>
      </c>
      <c r="F131" s="5" t="s">
        <v>731</v>
      </c>
      <c r="G131" s="5" t="s">
        <v>772</v>
      </c>
      <c r="H131" s="4" t="s">
        <v>33</v>
      </c>
      <c r="I131" s="5"/>
      <c r="J131" s="5" t="s">
        <v>80</v>
      </c>
      <c r="K131" s="5"/>
      <c r="L131" s="6"/>
      <c r="M131" s="5" t="s">
        <v>33</v>
      </c>
      <c r="N131" s="5" t="s">
        <v>854</v>
      </c>
      <c r="O131" s="5" t="s">
        <v>849</v>
      </c>
      <c r="P131" s="5" t="s">
        <v>35</v>
      </c>
      <c r="Q131" s="5" t="s">
        <v>33</v>
      </c>
    </row>
    <row r="132" spans="1:17" ht="24" customHeight="1" x14ac:dyDescent="0.3">
      <c r="A132" s="214"/>
      <c r="B132" s="203">
        <v>25</v>
      </c>
      <c r="C132" s="203" t="s">
        <v>769</v>
      </c>
      <c r="D132" s="203" t="s">
        <v>645</v>
      </c>
      <c r="E132" s="5">
        <v>131</v>
      </c>
      <c r="F132" s="5" t="s">
        <v>731</v>
      </c>
      <c r="G132" s="5" t="s">
        <v>771</v>
      </c>
      <c r="H132" s="4" t="s">
        <v>33</v>
      </c>
      <c r="I132" s="5"/>
      <c r="J132" s="5" t="s">
        <v>80</v>
      </c>
      <c r="K132" s="5"/>
      <c r="L132" s="6"/>
      <c r="M132" s="5" t="s">
        <v>33</v>
      </c>
      <c r="N132" s="5" t="s">
        <v>854</v>
      </c>
      <c r="O132" s="5" t="s">
        <v>849</v>
      </c>
      <c r="P132" s="5" t="s">
        <v>35</v>
      </c>
      <c r="Q132" s="5" t="s">
        <v>33</v>
      </c>
    </row>
    <row r="133" spans="1:17" ht="36" customHeight="1" x14ac:dyDescent="0.3">
      <c r="A133" s="214"/>
      <c r="B133" s="203">
        <v>26</v>
      </c>
      <c r="C133" s="203" t="s">
        <v>770</v>
      </c>
      <c r="D133" s="203" t="s">
        <v>647</v>
      </c>
      <c r="E133" s="5">
        <v>132</v>
      </c>
      <c r="F133" s="5" t="s">
        <v>752</v>
      </c>
      <c r="G133" s="5" t="s">
        <v>338</v>
      </c>
      <c r="H133" s="5" t="s">
        <v>33</v>
      </c>
      <c r="I133" s="5"/>
      <c r="J133" s="5" t="s">
        <v>80</v>
      </c>
      <c r="K133" s="5"/>
      <c r="L133" s="6"/>
      <c r="M133" s="5" t="s">
        <v>33</v>
      </c>
      <c r="N133" s="5" t="s">
        <v>867</v>
      </c>
      <c r="O133" s="5" t="s">
        <v>834</v>
      </c>
      <c r="P133" s="5" t="s">
        <v>35</v>
      </c>
      <c r="Q133" s="5"/>
    </row>
    <row r="134" spans="1:17" ht="24" customHeight="1" x14ac:dyDescent="0.3">
      <c r="A134" s="214"/>
      <c r="B134" s="203">
        <v>27</v>
      </c>
      <c r="C134" s="203" t="s">
        <v>770</v>
      </c>
      <c r="D134" s="203" t="s">
        <v>650</v>
      </c>
      <c r="E134" s="5">
        <v>133</v>
      </c>
      <c r="F134" s="5" t="s">
        <v>756</v>
      </c>
      <c r="G134" s="5" t="s">
        <v>775</v>
      </c>
      <c r="H134" s="5" t="s">
        <v>33</v>
      </c>
      <c r="I134" s="5"/>
      <c r="J134" s="5" t="s">
        <v>80</v>
      </c>
      <c r="K134" s="5"/>
      <c r="L134" s="6"/>
      <c r="M134" s="5" t="s">
        <v>33</v>
      </c>
      <c r="N134" s="5" t="s">
        <v>869</v>
      </c>
      <c r="O134" s="5" t="s">
        <v>834</v>
      </c>
      <c r="P134" s="5" t="s">
        <v>35</v>
      </c>
      <c r="Q134" s="5" t="s">
        <v>33</v>
      </c>
    </row>
    <row r="135" spans="1:17" ht="36" customHeight="1" x14ac:dyDescent="0.3">
      <c r="A135" s="214"/>
      <c r="B135" s="203">
        <v>28</v>
      </c>
      <c r="C135" s="203" t="s">
        <v>769</v>
      </c>
      <c r="D135" s="203" t="s">
        <v>661</v>
      </c>
      <c r="E135" s="5">
        <v>134</v>
      </c>
      <c r="F135" s="5" t="s">
        <v>750</v>
      </c>
      <c r="G135" s="6" t="s">
        <v>338</v>
      </c>
      <c r="H135" s="5" t="s">
        <v>80</v>
      </c>
      <c r="I135" s="5"/>
      <c r="J135" s="5" t="s">
        <v>80</v>
      </c>
      <c r="K135" s="5"/>
      <c r="L135" s="6"/>
      <c r="M135" s="5" t="s">
        <v>33</v>
      </c>
      <c r="N135" s="5" t="s">
        <v>865</v>
      </c>
      <c r="O135" s="5" t="s">
        <v>834</v>
      </c>
      <c r="P135" s="5" t="s">
        <v>35</v>
      </c>
      <c r="Q135" s="5" t="s">
        <v>33</v>
      </c>
    </row>
    <row r="136" spans="1:17" ht="36" customHeight="1" x14ac:dyDescent="0.3">
      <c r="A136" s="214"/>
      <c r="B136" s="203">
        <v>29</v>
      </c>
      <c r="C136" s="203" t="s">
        <v>769</v>
      </c>
      <c r="D136" s="203" t="s">
        <v>663</v>
      </c>
      <c r="E136" s="5">
        <v>135</v>
      </c>
      <c r="F136" s="5" t="s">
        <v>740</v>
      </c>
      <c r="G136" s="5" t="s">
        <v>771</v>
      </c>
      <c r="H136" s="5" t="s">
        <v>33</v>
      </c>
      <c r="I136" s="5"/>
      <c r="J136" s="5" t="s">
        <v>80</v>
      </c>
      <c r="K136" s="5"/>
      <c r="L136" s="6"/>
      <c r="M136" s="5" t="s">
        <v>33</v>
      </c>
      <c r="N136" s="5" t="s">
        <v>785</v>
      </c>
      <c r="O136" s="5">
        <v>117</v>
      </c>
      <c r="P136" s="5" t="s">
        <v>35</v>
      </c>
      <c r="Q136" s="5"/>
    </row>
    <row r="137" spans="1:17" ht="36" customHeight="1" x14ac:dyDescent="0.3">
      <c r="A137" s="214"/>
      <c r="B137" s="203">
        <v>30</v>
      </c>
      <c r="C137" s="203" t="s">
        <v>770</v>
      </c>
      <c r="D137" s="203" t="s">
        <v>669</v>
      </c>
      <c r="E137" s="5">
        <v>136</v>
      </c>
      <c r="F137" s="5" t="s">
        <v>730</v>
      </c>
      <c r="G137" s="5" t="s">
        <v>772</v>
      </c>
      <c r="H137" s="4" t="s">
        <v>33</v>
      </c>
      <c r="I137" s="17" t="s">
        <v>802</v>
      </c>
      <c r="J137" s="5" t="s">
        <v>33</v>
      </c>
      <c r="K137" s="5" t="s">
        <v>77</v>
      </c>
      <c r="L137" s="6" t="s">
        <v>202</v>
      </c>
      <c r="M137" s="5" t="s">
        <v>33</v>
      </c>
      <c r="N137" s="5" t="s">
        <v>853</v>
      </c>
      <c r="O137" s="5" t="s">
        <v>849</v>
      </c>
      <c r="P137" s="5" t="s">
        <v>844</v>
      </c>
      <c r="Q137" s="5" t="s">
        <v>33</v>
      </c>
    </row>
    <row r="138" spans="1:17" ht="24" customHeight="1" x14ac:dyDescent="0.3">
      <c r="A138" s="214"/>
      <c r="B138" s="203">
        <v>31</v>
      </c>
      <c r="C138" s="203" t="s">
        <v>769</v>
      </c>
      <c r="D138" s="203" t="s">
        <v>680</v>
      </c>
      <c r="E138" s="5">
        <v>137</v>
      </c>
      <c r="F138" s="5" t="s">
        <v>728</v>
      </c>
      <c r="G138" s="5" t="s">
        <v>338</v>
      </c>
      <c r="H138" s="4" t="s">
        <v>33</v>
      </c>
      <c r="I138" s="5" t="s">
        <v>741</v>
      </c>
      <c r="J138" s="5" t="s">
        <v>80</v>
      </c>
      <c r="K138" s="5"/>
      <c r="L138" s="6"/>
      <c r="M138" s="5" t="s">
        <v>33</v>
      </c>
      <c r="N138" s="5" t="s">
        <v>728</v>
      </c>
      <c r="O138" s="5">
        <v>117</v>
      </c>
      <c r="P138" s="5" t="s">
        <v>843</v>
      </c>
      <c r="Q138" s="5" t="s">
        <v>33</v>
      </c>
    </row>
    <row r="139" spans="1:17" ht="36" customHeight="1" x14ac:dyDescent="0.3">
      <c r="A139" s="214"/>
      <c r="B139" s="203">
        <v>32</v>
      </c>
      <c r="C139" s="203" t="s">
        <v>769</v>
      </c>
      <c r="D139" s="203" t="s">
        <v>685</v>
      </c>
      <c r="E139" s="5">
        <v>138</v>
      </c>
      <c r="F139" s="5" t="s">
        <v>751</v>
      </c>
      <c r="G139" s="5" t="s">
        <v>772</v>
      </c>
      <c r="H139" s="5" t="s">
        <v>33</v>
      </c>
      <c r="I139" s="9" t="s">
        <v>807</v>
      </c>
      <c r="J139" s="5" t="s">
        <v>80</v>
      </c>
      <c r="K139" s="5"/>
      <c r="L139" s="6" t="s">
        <v>211</v>
      </c>
      <c r="M139" s="5" t="s">
        <v>33</v>
      </c>
      <c r="N139" s="5" t="s">
        <v>866</v>
      </c>
      <c r="O139" s="5" t="s">
        <v>834</v>
      </c>
      <c r="P139" s="5" t="s">
        <v>843</v>
      </c>
      <c r="Q139" s="5" t="s">
        <v>33</v>
      </c>
    </row>
    <row r="140" spans="1:17" ht="24" customHeight="1" x14ac:dyDescent="0.3">
      <c r="A140" s="214"/>
      <c r="B140" s="203">
        <v>32</v>
      </c>
      <c r="C140" s="203" t="s">
        <v>769</v>
      </c>
      <c r="D140" s="203" t="s">
        <v>685</v>
      </c>
      <c r="E140" s="5">
        <v>139</v>
      </c>
      <c r="F140" s="5" t="s">
        <v>757</v>
      </c>
      <c r="G140" s="5" t="s">
        <v>775</v>
      </c>
      <c r="H140" s="5" t="s">
        <v>49</v>
      </c>
      <c r="I140" s="5" t="s">
        <v>808</v>
      </c>
      <c r="J140" s="5" t="s">
        <v>80</v>
      </c>
      <c r="K140" s="5"/>
      <c r="L140" s="6" t="s">
        <v>211</v>
      </c>
      <c r="M140" s="5" t="s">
        <v>33</v>
      </c>
      <c r="N140" s="5"/>
      <c r="O140" s="5" t="s">
        <v>849</v>
      </c>
      <c r="P140" s="5" t="s">
        <v>843</v>
      </c>
      <c r="Q140" s="5"/>
    </row>
    <row r="141" spans="1:17" ht="36.75" customHeight="1" thickBot="1" x14ac:dyDescent="0.35">
      <c r="A141" s="215"/>
      <c r="B141" s="211">
        <v>33</v>
      </c>
      <c r="C141" s="211" t="s">
        <v>770</v>
      </c>
      <c r="D141" s="211" t="s">
        <v>687</v>
      </c>
      <c r="E141" s="11">
        <v>140</v>
      </c>
      <c r="F141" s="11" t="s">
        <v>749</v>
      </c>
      <c r="G141" s="11" t="s">
        <v>772</v>
      </c>
      <c r="H141" s="11" t="s">
        <v>33</v>
      </c>
      <c r="I141" s="11"/>
      <c r="J141" s="11" t="s">
        <v>80</v>
      </c>
      <c r="K141" s="11"/>
      <c r="L141" s="13"/>
      <c r="M141" s="11" t="s">
        <v>33</v>
      </c>
      <c r="N141" s="11" t="s">
        <v>864</v>
      </c>
      <c r="O141" s="11" t="s">
        <v>849</v>
      </c>
      <c r="P141" s="11" t="s">
        <v>843</v>
      </c>
      <c r="Q141" s="11" t="s">
        <v>80</v>
      </c>
    </row>
    <row r="142" spans="1:17" ht="16.5" customHeight="1" x14ac:dyDescent="0.3">
      <c r="A142" s="214" t="s">
        <v>546</v>
      </c>
      <c r="B142" s="208">
        <v>1</v>
      </c>
      <c r="C142" s="205" t="s">
        <v>769</v>
      </c>
      <c r="D142" s="208" t="s">
        <v>559</v>
      </c>
      <c r="E142" s="37">
        <v>141</v>
      </c>
      <c r="F142" s="89" t="s">
        <v>761</v>
      </c>
      <c r="G142" s="89" t="s">
        <v>338</v>
      </c>
      <c r="H142" s="89" t="s">
        <v>62</v>
      </c>
      <c r="I142" s="89" t="s">
        <v>80</v>
      </c>
      <c r="J142" s="89" t="s">
        <v>80</v>
      </c>
      <c r="K142" s="89"/>
      <c r="L142" s="37"/>
      <c r="M142" s="89" t="s">
        <v>33</v>
      </c>
      <c r="N142" s="89" t="s">
        <v>761</v>
      </c>
      <c r="O142" s="89" t="s">
        <v>849</v>
      </c>
      <c r="P142" s="89" t="s">
        <v>844</v>
      </c>
      <c r="Q142" s="89" t="s">
        <v>33</v>
      </c>
    </row>
    <row r="143" spans="1:17" x14ac:dyDescent="0.3">
      <c r="A143" s="214"/>
      <c r="B143" s="206">
        <v>2</v>
      </c>
      <c r="C143" s="206" t="s">
        <v>770</v>
      </c>
      <c r="D143" s="206" t="s">
        <v>569</v>
      </c>
      <c r="E143" s="5">
        <v>142</v>
      </c>
      <c r="F143" s="6" t="s">
        <v>759</v>
      </c>
      <c r="G143" s="6" t="s">
        <v>774</v>
      </c>
      <c r="H143" s="6" t="s">
        <v>33</v>
      </c>
      <c r="I143" s="6" t="s">
        <v>783</v>
      </c>
      <c r="J143" s="6" t="s">
        <v>33</v>
      </c>
      <c r="K143" s="6" t="s">
        <v>226</v>
      </c>
      <c r="L143" s="6" t="s">
        <v>222</v>
      </c>
      <c r="M143" s="6" t="s">
        <v>33</v>
      </c>
      <c r="N143" s="6" t="s">
        <v>870</v>
      </c>
      <c r="O143" s="6" t="s">
        <v>871</v>
      </c>
      <c r="P143" s="6" t="s">
        <v>822</v>
      </c>
      <c r="Q143" s="6" t="s">
        <v>33</v>
      </c>
    </row>
    <row r="144" spans="1:17" x14ac:dyDescent="0.3">
      <c r="A144" s="214"/>
      <c r="B144" s="206">
        <v>3</v>
      </c>
      <c r="C144" s="206" t="s">
        <v>770</v>
      </c>
      <c r="D144" s="206" t="s">
        <v>614</v>
      </c>
      <c r="E144" s="5">
        <v>143</v>
      </c>
      <c r="F144" s="6" t="s">
        <v>762</v>
      </c>
      <c r="G144" s="6" t="s">
        <v>338</v>
      </c>
      <c r="H144" s="6" t="s">
        <v>33</v>
      </c>
      <c r="I144" s="6" t="s">
        <v>765</v>
      </c>
      <c r="J144" s="6" t="s">
        <v>80</v>
      </c>
      <c r="K144" s="6"/>
      <c r="L144" s="6" t="s">
        <v>222</v>
      </c>
      <c r="M144" s="6" t="s">
        <v>33</v>
      </c>
      <c r="N144" s="6" t="s">
        <v>872</v>
      </c>
      <c r="O144" s="6">
        <v>117</v>
      </c>
      <c r="P144" s="6" t="s">
        <v>822</v>
      </c>
      <c r="Q144" s="6" t="s">
        <v>33</v>
      </c>
    </row>
    <row r="145" spans="1:17" ht="48" customHeight="1" x14ac:dyDescent="0.3">
      <c r="A145" s="214"/>
      <c r="B145" s="206">
        <v>4</v>
      </c>
      <c r="C145" s="206" t="s">
        <v>769</v>
      </c>
      <c r="D145" s="206" t="s">
        <v>617</v>
      </c>
      <c r="E145" s="5">
        <v>144</v>
      </c>
      <c r="F145" s="6" t="s">
        <v>763</v>
      </c>
      <c r="G145" s="6" t="s">
        <v>775</v>
      </c>
      <c r="H145" s="6" t="s">
        <v>33</v>
      </c>
      <c r="I145" s="6" t="s">
        <v>80</v>
      </c>
      <c r="J145" s="6" t="s">
        <v>80</v>
      </c>
      <c r="K145" s="6"/>
      <c r="L145" s="6" t="s">
        <v>813</v>
      </c>
      <c r="M145" s="6" t="s">
        <v>33</v>
      </c>
      <c r="N145" s="6" t="s">
        <v>763</v>
      </c>
      <c r="O145" s="6">
        <v>117</v>
      </c>
      <c r="P145" s="6" t="s">
        <v>822</v>
      </c>
      <c r="Q145" s="6" t="s">
        <v>33</v>
      </c>
    </row>
    <row r="146" spans="1:17" ht="16.5" customHeight="1" x14ac:dyDescent="0.3">
      <c r="A146" s="214"/>
      <c r="B146" s="206">
        <v>5</v>
      </c>
      <c r="C146" s="206" t="s">
        <v>769</v>
      </c>
      <c r="D146" s="206" t="s">
        <v>628</v>
      </c>
      <c r="E146" s="5">
        <v>145</v>
      </c>
      <c r="F146" s="6" t="s">
        <v>764</v>
      </c>
      <c r="G146" s="6" t="s">
        <v>772</v>
      </c>
      <c r="H146" s="6" t="s">
        <v>33</v>
      </c>
      <c r="I146" s="6" t="s">
        <v>80</v>
      </c>
      <c r="J146" s="6" t="s">
        <v>80</v>
      </c>
      <c r="K146" s="6"/>
      <c r="L146" s="6"/>
      <c r="M146" s="6" t="s">
        <v>33</v>
      </c>
      <c r="N146" s="6" t="s">
        <v>873</v>
      </c>
      <c r="O146" s="6" t="s">
        <v>849</v>
      </c>
      <c r="P146" s="6" t="s">
        <v>829</v>
      </c>
      <c r="Q146" s="6" t="s">
        <v>33</v>
      </c>
    </row>
    <row r="147" spans="1:17" ht="36" customHeight="1" x14ac:dyDescent="0.3">
      <c r="A147" s="214"/>
      <c r="B147" s="206">
        <v>6</v>
      </c>
      <c r="C147" s="206" t="s">
        <v>769</v>
      </c>
      <c r="D147" s="206" t="s">
        <v>629</v>
      </c>
      <c r="E147" s="5">
        <v>146</v>
      </c>
      <c r="F147" s="6" t="s">
        <v>765</v>
      </c>
      <c r="G147" s="6" t="s">
        <v>338</v>
      </c>
      <c r="H147" s="6" t="s">
        <v>33</v>
      </c>
      <c r="I147" s="6" t="s">
        <v>80</v>
      </c>
      <c r="J147" s="6" t="s">
        <v>80</v>
      </c>
      <c r="K147" s="6"/>
      <c r="L147" s="6" t="s">
        <v>244</v>
      </c>
      <c r="M147" s="6" t="s">
        <v>33</v>
      </c>
      <c r="N147" s="6" t="s">
        <v>765</v>
      </c>
      <c r="O147" s="6" t="s">
        <v>849</v>
      </c>
      <c r="P147" s="6" t="s">
        <v>35</v>
      </c>
      <c r="Q147" s="6" t="s">
        <v>33</v>
      </c>
    </row>
    <row r="148" spans="1:17" ht="16.5" customHeight="1" x14ac:dyDescent="0.3">
      <c r="A148" s="214"/>
      <c r="B148" s="206">
        <v>7</v>
      </c>
      <c r="C148" s="206" t="s">
        <v>770</v>
      </c>
      <c r="D148" s="206" t="s">
        <v>631</v>
      </c>
      <c r="E148" s="5">
        <v>147</v>
      </c>
      <c r="F148" s="6" t="s">
        <v>766</v>
      </c>
      <c r="G148" s="6" t="s">
        <v>772</v>
      </c>
      <c r="H148" s="6" t="s">
        <v>33</v>
      </c>
      <c r="I148" s="6" t="s">
        <v>759</v>
      </c>
      <c r="J148" s="6" t="s">
        <v>80</v>
      </c>
      <c r="K148" s="6"/>
      <c r="L148" s="6" t="s">
        <v>814</v>
      </c>
      <c r="M148" s="6" t="s">
        <v>33</v>
      </c>
      <c r="N148" s="6" t="s">
        <v>874</v>
      </c>
      <c r="O148" s="6" t="s">
        <v>849</v>
      </c>
      <c r="P148" s="6" t="s">
        <v>822</v>
      </c>
      <c r="Q148" s="6" t="s">
        <v>33</v>
      </c>
    </row>
    <row r="149" spans="1:17" ht="36" customHeight="1" x14ac:dyDescent="0.3">
      <c r="A149" s="214"/>
      <c r="B149" s="206">
        <v>8</v>
      </c>
      <c r="C149" s="206" t="s">
        <v>769</v>
      </c>
      <c r="D149" s="206" t="s">
        <v>648</v>
      </c>
      <c r="E149" s="5">
        <v>148</v>
      </c>
      <c r="F149" s="6" t="s">
        <v>767</v>
      </c>
      <c r="G149" s="6" t="s">
        <v>772</v>
      </c>
      <c r="H149" s="6" t="s">
        <v>33</v>
      </c>
      <c r="I149" s="6" t="s">
        <v>796</v>
      </c>
      <c r="J149" s="6" t="s">
        <v>80</v>
      </c>
      <c r="K149" s="6"/>
      <c r="L149" s="6" t="s">
        <v>202</v>
      </c>
      <c r="M149" s="6" t="s">
        <v>33</v>
      </c>
      <c r="N149" s="6" t="s">
        <v>875</v>
      </c>
      <c r="O149" s="6">
        <v>117</v>
      </c>
      <c r="P149" s="6" t="s">
        <v>822</v>
      </c>
      <c r="Q149" s="6" t="s">
        <v>33</v>
      </c>
    </row>
    <row r="150" spans="1:17" ht="16.5" customHeight="1" x14ac:dyDescent="0.3">
      <c r="A150" s="214"/>
      <c r="B150" s="206">
        <v>9</v>
      </c>
      <c r="C150" s="206" t="s">
        <v>769</v>
      </c>
      <c r="D150" s="206" t="s">
        <v>660</v>
      </c>
      <c r="E150" s="5">
        <v>149</v>
      </c>
      <c r="F150" s="6" t="s">
        <v>768</v>
      </c>
      <c r="G150" s="6" t="s">
        <v>29</v>
      </c>
      <c r="H150" s="6" t="s">
        <v>33</v>
      </c>
      <c r="I150" s="6" t="s">
        <v>798</v>
      </c>
      <c r="J150" s="6" t="s">
        <v>80</v>
      </c>
      <c r="K150" s="6"/>
      <c r="L150" s="6" t="s">
        <v>202</v>
      </c>
      <c r="M150" s="6" t="s">
        <v>33</v>
      </c>
      <c r="N150" s="6" t="s">
        <v>764</v>
      </c>
      <c r="O150" s="6">
        <v>117</v>
      </c>
      <c r="P150" s="6" t="s">
        <v>829</v>
      </c>
      <c r="Q150" s="6"/>
    </row>
    <row r="151" spans="1:17" ht="16.5" customHeight="1" x14ac:dyDescent="0.3">
      <c r="A151" s="214"/>
      <c r="B151" s="206">
        <v>10</v>
      </c>
      <c r="C151" s="203" t="s">
        <v>769</v>
      </c>
      <c r="D151" s="203" t="s">
        <v>682</v>
      </c>
      <c r="E151" s="5">
        <v>150</v>
      </c>
      <c r="F151" s="5" t="s">
        <v>760</v>
      </c>
      <c r="G151" s="5" t="s">
        <v>774</v>
      </c>
      <c r="H151" s="5" t="s">
        <v>33</v>
      </c>
      <c r="I151" s="5" t="s">
        <v>806</v>
      </c>
      <c r="J151" s="18" t="s">
        <v>80</v>
      </c>
      <c r="K151" s="5"/>
      <c r="L151" s="5" t="s">
        <v>202</v>
      </c>
      <c r="M151" s="5" t="s">
        <v>33</v>
      </c>
      <c r="N151" s="5"/>
      <c r="O151" s="5"/>
      <c r="P151" s="5" t="s">
        <v>35</v>
      </c>
      <c r="Q151" s="5" t="s">
        <v>33</v>
      </c>
    </row>
    <row r="152" spans="1:17" ht="16.5" customHeight="1" x14ac:dyDescent="0.3">
      <c r="A152" s="217"/>
      <c r="B152" s="206">
        <v>10</v>
      </c>
      <c r="C152" s="203" t="s">
        <v>769</v>
      </c>
      <c r="D152" s="203" t="s">
        <v>682</v>
      </c>
      <c r="E152" s="5">
        <v>151</v>
      </c>
      <c r="F152" s="5" t="s">
        <v>760</v>
      </c>
      <c r="G152" s="5" t="s">
        <v>772</v>
      </c>
      <c r="H152" s="5" t="s">
        <v>33</v>
      </c>
      <c r="I152" s="5" t="s">
        <v>806</v>
      </c>
      <c r="J152" s="18" t="s">
        <v>80</v>
      </c>
      <c r="K152" s="5"/>
      <c r="L152" s="5" t="s">
        <v>202</v>
      </c>
      <c r="M152" s="5" t="s">
        <v>33</v>
      </c>
      <c r="N152" s="5"/>
      <c r="O152" s="5"/>
      <c r="P152" s="5" t="s">
        <v>35</v>
      </c>
      <c r="Q152" s="5" t="s">
        <v>33</v>
      </c>
    </row>
    <row r="154" spans="1:17" x14ac:dyDescent="0.3">
      <c r="G154" s="42" t="s">
        <v>550</v>
      </c>
      <c r="H154" s="42" t="s">
        <v>544</v>
      </c>
      <c r="I154" s="42" t="s">
        <v>545</v>
      </c>
      <c r="J154" s="42" t="s">
        <v>546</v>
      </c>
      <c r="K154" s="43" t="s">
        <v>542</v>
      </c>
      <c r="L154" s="42" t="s">
        <v>541</v>
      </c>
      <c r="M154" s="44" t="s">
        <v>549</v>
      </c>
      <c r="N154" s="44"/>
      <c r="O154" s="44"/>
      <c r="P154" s="44"/>
      <c r="Q154" s="44" t="s">
        <v>541</v>
      </c>
    </row>
    <row r="155" spans="1:17" x14ac:dyDescent="0.3">
      <c r="G155" s="221" t="s">
        <v>1331</v>
      </c>
      <c r="H155" s="221">
        <v>36</v>
      </c>
      <c r="I155" s="221">
        <v>33</v>
      </c>
      <c r="J155" s="221">
        <v>10</v>
      </c>
      <c r="K155" s="222">
        <f>SUM(H155:J155)</f>
        <v>79</v>
      </c>
      <c r="L155" s="221"/>
      <c r="M155" s="223"/>
      <c r="N155" s="223"/>
      <c r="O155" s="223"/>
      <c r="P155" s="223"/>
      <c r="Q155" s="223"/>
    </row>
    <row r="156" spans="1:17" ht="17.25" thickBot="1" x14ac:dyDescent="0.35">
      <c r="G156" s="45" t="s">
        <v>540</v>
      </c>
      <c r="H156" s="45">
        <v>102</v>
      </c>
      <c r="I156" s="45">
        <v>38</v>
      </c>
      <c r="J156" s="45">
        <v>11</v>
      </c>
      <c r="K156" s="45">
        <f>SUM(H156:J156)</f>
        <v>151</v>
      </c>
      <c r="L156" s="46">
        <v>1</v>
      </c>
      <c r="M156" s="47"/>
      <c r="N156" s="47"/>
      <c r="O156" s="47"/>
      <c r="P156" s="47"/>
      <c r="Q156" s="48"/>
    </row>
    <row r="157" spans="1:17" x14ac:dyDescent="0.3">
      <c r="G157" s="36" t="s">
        <v>8</v>
      </c>
      <c r="H157" s="37">
        <v>34</v>
      </c>
      <c r="I157" s="37">
        <v>34</v>
      </c>
      <c r="J157" s="38">
        <v>10</v>
      </c>
      <c r="K157" s="37">
        <f>SUM(H157:J157)</f>
        <v>78</v>
      </c>
      <c r="L157" s="39">
        <f>K157/151</f>
        <v>0.51655629139072845</v>
      </c>
      <c r="M157" s="40">
        <f>151-K157</f>
        <v>73</v>
      </c>
      <c r="N157" s="40"/>
      <c r="O157" s="40"/>
      <c r="P157" s="40"/>
      <c r="Q157" s="41">
        <f>M157/151</f>
        <v>0.48344370860927155</v>
      </c>
    </row>
    <row r="158" spans="1:17" x14ac:dyDescent="0.3">
      <c r="G158" s="4" t="s">
        <v>543</v>
      </c>
      <c r="H158" s="5">
        <v>18</v>
      </c>
      <c r="I158" s="5">
        <v>12</v>
      </c>
      <c r="J158" s="5">
        <v>7</v>
      </c>
      <c r="K158" s="5">
        <f t="shared" ref="K158:K162" si="0">SUM(H158:J158)</f>
        <v>37</v>
      </c>
      <c r="L158" s="20">
        <f t="shared" ref="L158:L162" si="1">K158/151</f>
        <v>0.24503311258278146</v>
      </c>
      <c r="M158" s="21">
        <f t="shared" ref="M158:M162" si="2">151-K158</f>
        <v>114</v>
      </c>
      <c r="N158" s="21"/>
      <c r="O158" s="21"/>
      <c r="P158" s="21"/>
      <c r="Q158" s="22">
        <f t="shared" ref="Q158:Q162" si="3">M158/151</f>
        <v>0.75496688741721851</v>
      </c>
    </row>
    <row r="159" spans="1:17" x14ac:dyDescent="0.3">
      <c r="G159" s="4" t="s">
        <v>10</v>
      </c>
      <c r="H159" s="5">
        <v>58</v>
      </c>
      <c r="I159" s="5">
        <v>5</v>
      </c>
      <c r="J159" s="5">
        <v>1</v>
      </c>
      <c r="K159" s="5">
        <f t="shared" si="0"/>
        <v>64</v>
      </c>
      <c r="L159" s="20">
        <f t="shared" si="1"/>
        <v>0.42384105960264901</v>
      </c>
      <c r="M159" s="21">
        <f t="shared" si="2"/>
        <v>87</v>
      </c>
      <c r="N159" s="21"/>
      <c r="O159" s="21"/>
      <c r="P159" s="21"/>
      <c r="Q159" s="22">
        <f t="shared" si="3"/>
        <v>0.57615894039735094</v>
      </c>
    </row>
    <row r="160" spans="1:17" x14ac:dyDescent="0.3">
      <c r="G160" s="4" t="s">
        <v>548</v>
      </c>
      <c r="H160" s="5">
        <v>26</v>
      </c>
      <c r="I160" s="5">
        <v>2</v>
      </c>
      <c r="J160" s="5">
        <v>1</v>
      </c>
      <c r="K160" s="5">
        <f t="shared" si="0"/>
        <v>29</v>
      </c>
      <c r="L160" s="20">
        <f t="shared" si="1"/>
        <v>0.19205298013245034</v>
      </c>
      <c r="M160" s="21">
        <f t="shared" si="2"/>
        <v>122</v>
      </c>
      <c r="N160" s="21"/>
      <c r="O160" s="21"/>
      <c r="P160" s="21"/>
      <c r="Q160" s="22">
        <f>M160/151</f>
        <v>0.80794701986754969</v>
      </c>
    </row>
    <row r="161" spans="7:17" x14ac:dyDescent="0.3">
      <c r="G161" s="27" t="s">
        <v>551</v>
      </c>
      <c r="H161" s="27">
        <v>36</v>
      </c>
      <c r="I161" s="27">
        <v>13</v>
      </c>
      <c r="J161" s="27">
        <v>7</v>
      </c>
      <c r="K161" s="27">
        <f t="shared" si="0"/>
        <v>56</v>
      </c>
      <c r="L161" s="33">
        <f t="shared" si="1"/>
        <v>0.37086092715231789</v>
      </c>
      <c r="M161" s="34">
        <f t="shared" si="2"/>
        <v>95</v>
      </c>
      <c r="N161" s="34"/>
      <c r="O161" s="34"/>
      <c r="P161" s="34"/>
      <c r="Q161" s="35">
        <f t="shared" si="3"/>
        <v>0.62913907284768211</v>
      </c>
    </row>
    <row r="162" spans="7:17" x14ac:dyDescent="0.3">
      <c r="G162" s="4" t="s">
        <v>21</v>
      </c>
      <c r="H162" s="5"/>
      <c r="I162" s="5">
        <v>11</v>
      </c>
      <c r="J162" s="5">
        <v>6</v>
      </c>
      <c r="K162" s="5">
        <f t="shared" si="0"/>
        <v>17</v>
      </c>
      <c r="L162" s="20">
        <f t="shared" si="1"/>
        <v>0.11258278145695365</v>
      </c>
      <c r="M162" s="21">
        <f t="shared" si="2"/>
        <v>134</v>
      </c>
      <c r="N162" s="21"/>
      <c r="O162" s="21"/>
      <c r="P162" s="21"/>
      <c r="Q162" s="22">
        <f t="shared" si="3"/>
        <v>0.88741721854304634</v>
      </c>
    </row>
    <row r="164" spans="7:17" x14ac:dyDescent="0.3">
      <c r="G164" s="23"/>
    </row>
    <row r="166" spans="7:17" x14ac:dyDescent="0.3">
      <c r="G166" s="28" t="s">
        <v>554</v>
      </c>
      <c r="H166" s="28" t="s">
        <v>544</v>
      </c>
      <c r="I166" s="28" t="s">
        <v>545</v>
      </c>
      <c r="J166" s="28" t="s">
        <v>546</v>
      </c>
      <c r="K166" s="29" t="s">
        <v>542</v>
      </c>
      <c r="L166" s="28" t="s">
        <v>541</v>
      </c>
    </row>
    <row r="167" spans="7:17" x14ac:dyDescent="0.3">
      <c r="G167" s="6" t="s">
        <v>244</v>
      </c>
      <c r="H167" s="5">
        <v>7</v>
      </c>
      <c r="I167" s="5">
        <v>4</v>
      </c>
      <c r="J167" s="5">
        <v>1</v>
      </c>
      <c r="K167" s="19">
        <f>SUBTOTAL(9,H167:J167)</f>
        <v>12</v>
      </c>
      <c r="L167" s="30">
        <f>K167/151</f>
        <v>7.9470198675496692E-2</v>
      </c>
    </row>
    <row r="168" spans="7:17" x14ac:dyDescent="0.3">
      <c r="G168" s="5" t="s">
        <v>53</v>
      </c>
      <c r="H168" s="5">
        <v>7</v>
      </c>
      <c r="I168" s="5">
        <v>1</v>
      </c>
      <c r="J168" s="5">
        <v>1</v>
      </c>
      <c r="K168" s="19">
        <f t="shared" ref="K168:K172" si="4">SUBTOTAL(9,H168:J168)</f>
        <v>9</v>
      </c>
      <c r="L168" s="30">
        <f t="shared" ref="L168:L174" si="5">K168/151</f>
        <v>5.9602649006622516E-2</v>
      </c>
    </row>
    <row r="169" spans="7:17" x14ac:dyDescent="0.3">
      <c r="G169" s="5" t="s">
        <v>110</v>
      </c>
      <c r="H169" s="5">
        <v>12</v>
      </c>
      <c r="I169" s="5">
        <v>4</v>
      </c>
      <c r="J169" s="5">
        <v>4</v>
      </c>
      <c r="K169" s="19">
        <f t="shared" si="4"/>
        <v>20</v>
      </c>
      <c r="L169" s="30">
        <f t="shared" si="5"/>
        <v>0.13245033112582782</v>
      </c>
    </row>
    <row r="170" spans="7:17" x14ac:dyDescent="0.3">
      <c r="G170" s="6" t="s">
        <v>69</v>
      </c>
      <c r="H170" s="5">
        <v>0</v>
      </c>
      <c r="I170" s="5">
        <v>2</v>
      </c>
      <c r="J170" s="5">
        <v>0</v>
      </c>
      <c r="K170" s="19">
        <f t="shared" si="4"/>
        <v>2</v>
      </c>
      <c r="L170" s="30">
        <f t="shared" si="5"/>
        <v>1.3245033112582781E-2</v>
      </c>
    </row>
    <row r="171" spans="7:17" x14ac:dyDescent="0.3">
      <c r="G171" s="5" t="s">
        <v>211</v>
      </c>
      <c r="H171" s="5">
        <v>4</v>
      </c>
      <c r="I171" s="5">
        <v>2</v>
      </c>
      <c r="J171" s="5">
        <v>0</v>
      </c>
      <c r="K171" s="19">
        <f t="shared" si="4"/>
        <v>6</v>
      </c>
      <c r="L171" s="30">
        <f t="shared" si="5"/>
        <v>3.9735099337748346E-2</v>
      </c>
    </row>
    <row r="172" spans="7:17" x14ac:dyDescent="0.3">
      <c r="G172" s="6" t="s">
        <v>222</v>
      </c>
      <c r="H172" s="5">
        <v>6</v>
      </c>
      <c r="I172" s="5">
        <v>0</v>
      </c>
      <c r="J172" s="5">
        <v>1</v>
      </c>
      <c r="K172" s="19">
        <f t="shared" si="4"/>
        <v>7</v>
      </c>
      <c r="L172" s="30">
        <f t="shared" si="5"/>
        <v>4.6357615894039736E-2</v>
      </c>
    </row>
    <row r="173" spans="7:17" x14ac:dyDescent="0.3">
      <c r="G173" s="26" t="s">
        <v>552</v>
      </c>
      <c r="H173" s="10">
        <v>66</v>
      </c>
      <c r="I173" s="10">
        <v>25</v>
      </c>
      <c r="J173" s="10">
        <v>4</v>
      </c>
      <c r="K173" s="31">
        <f>SUBTOTAL(9,H173:J173)</f>
        <v>95</v>
      </c>
      <c r="L173" s="32">
        <f t="shared" si="5"/>
        <v>0.62913907284768211</v>
      </c>
    </row>
    <row r="174" spans="7:17" x14ac:dyDescent="0.3">
      <c r="G174" s="24" t="s">
        <v>553</v>
      </c>
      <c r="H174" s="25">
        <f>SUM(H167:H173)</f>
        <v>102</v>
      </c>
      <c r="I174" s="25">
        <f t="shared" ref="I174:K174" si="6">SUM(I167:I173)</f>
        <v>38</v>
      </c>
      <c r="J174" s="25">
        <f t="shared" si="6"/>
        <v>11</v>
      </c>
      <c r="K174" s="25">
        <f t="shared" si="6"/>
        <v>151</v>
      </c>
      <c r="L174" s="30">
        <f t="shared" si="5"/>
        <v>1</v>
      </c>
    </row>
  </sheetData>
  <autoFilter ref="A1:Q152" xr:uid="{F5D0F23B-D7CF-4EF7-B9F6-04C829820B1F}"/>
  <sortState xmlns:xlrd2="http://schemas.microsoft.com/office/spreadsheetml/2017/richdata2" ref="C143:Q152">
    <sortCondition ref="D142:D152"/>
  </sortState>
  <phoneticPr fontId="1" type="noConversion"/>
  <pageMargins left="0.7" right="0.7" top="0.75" bottom="0.75" header="0.3" footer="0.3"/>
  <pageSetup paperSize="9" orientation="portrait" horizontalDpi="4294967292" r:id="rId1"/>
  <ignoredErrors>
    <ignoredError sqref="M157:M162" formula="1"/>
  </ignoredErrors>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88D620-AED3-45E3-8F0A-ABE581107512}">
  <sheetPr>
    <tabColor rgb="FFCCCCFF"/>
  </sheetPr>
  <dimension ref="A1:C22"/>
  <sheetViews>
    <sheetView zoomScale="85" zoomScaleNormal="85" workbookViewId="0">
      <selection activeCell="B3" sqref="B3"/>
    </sheetView>
  </sheetViews>
  <sheetFormatPr defaultRowHeight="16.5" x14ac:dyDescent="0.3"/>
  <cols>
    <col min="1" max="1" width="9" style="294"/>
    <col min="2" max="2" width="9" style="293"/>
    <col min="3" max="3" width="221" customWidth="1"/>
    <col min="4" max="4" width="53.625" customWidth="1"/>
    <col min="5" max="5" width="62.375" customWidth="1"/>
  </cols>
  <sheetData>
    <row r="1" spans="1:3" x14ac:dyDescent="0.3">
      <c r="A1" s="292" t="s">
        <v>1368</v>
      </c>
      <c r="B1" s="293" t="s">
        <v>1369</v>
      </c>
    </row>
    <row r="2" spans="1:3" x14ac:dyDescent="0.3">
      <c r="A2" s="294" t="s">
        <v>1370</v>
      </c>
      <c r="B2" s="293" t="s">
        <v>1390</v>
      </c>
      <c r="C2" t="s">
        <v>1391</v>
      </c>
    </row>
    <row r="3" spans="1:3" ht="325.5" customHeight="1" x14ac:dyDescent="0.3">
      <c r="A3" s="294">
        <v>1</v>
      </c>
      <c r="B3" s="293" t="s">
        <v>1371</v>
      </c>
    </row>
    <row r="4" spans="1:3" ht="324" customHeight="1" x14ac:dyDescent="0.3">
      <c r="A4" s="294">
        <v>2</v>
      </c>
      <c r="B4" s="295" t="s">
        <v>1372</v>
      </c>
    </row>
    <row r="5" spans="1:3" ht="138.75" customHeight="1" x14ac:dyDescent="0.3">
      <c r="A5" s="294">
        <v>3</v>
      </c>
      <c r="B5" s="295" t="s">
        <v>1373</v>
      </c>
    </row>
    <row r="6" spans="1:3" ht="352.5" customHeight="1" x14ac:dyDescent="0.3">
      <c r="A6" s="294">
        <v>4</v>
      </c>
      <c r="B6" s="295" t="s">
        <v>1374</v>
      </c>
    </row>
    <row r="7" spans="1:3" ht="206.25" customHeight="1" x14ac:dyDescent="0.3">
      <c r="A7" s="294">
        <v>5</v>
      </c>
      <c r="B7" s="295" t="s">
        <v>1375</v>
      </c>
    </row>
    <row r="8" spans="1:3" ht="105.75" customHeight="1" x14ac:dyDescent="0.3">
      <c r="A8" s="294">
        <v>6</v>
      </c>
      <c r="B8" s="295" t="s">
        <v>1376</v>
      </c>
    </row>
    <row r="9" spans="1:3" ht="217.5" customHeight="1" x14ac:dyDescent="0.3">
      <c r="A9" s="294">
        <v>7</v>
      </c>
      <c r="B9" s="295" t="s">
        <v>1377</v>
      </c>
    </row>
    <row r="10" spans="1:3" ht="408.75" customHeight="1" x14ac:dyDescent="0.3">
      <c r="A10" s="294">
        <v>8</v>
      </c>
      <c r="B10" s="295" t="s">
        <v>1378</v>
      </c>
    </row>
    <row r="11" spans="1:3" ht="284.25" customHeight="1" x14ac:dyDescent="0.3">
      <c r="A11" s="294">
        <v>9</v>
      </c>
      <c r="B11" s="295" t="s">
        <v>1379</v>
      </c>
    </row>
    <row r="12" spans="1:3" ht="185.25" customHeight="1" x14ac:dyDescent="0.3">
      <c r="A12" s="294">
        <v>10</v>
      </c>
      <c r="B12" s="295" t="s">
        <v>1380</v>
      </c>
    </row>
    <row r="13" spans="1:3" ht="330.75" customHeight="1" x14ac:dyDescent="0.3">
      <c r="A13" s="294">
        <v>11</v>
      </c>
      <c r="B13" s="295" t="s">
        <v>1381</v>
      </c>
    </row>
    <row r="14" spans="1:3" ht="90.75" customHeight="1" x14ac:dyDescent="0.3">
      <c r="A14" s="294">
        <v>12</v>
      </c>
      <c r="B14" s="295" t="s">
        <v>1382</v>
      </c>
    </row>
    <row r="15" spans="1:3" ht="372" customHeight="1" x14ac:dyDescent="0.3">
      <c r="A15" s="294">
        <v>13</v>
      </c>
      <c r="B15" s="295" t="s">
        <v>1383</v>
      </c>
    </row>
    <row r="16" spans="1:3" ht="315" customHeight="1" x14ac:dyDescent="0.3">
      <c r="A16" s="294">
        <v>14</v>
      </c>
      <c r="B16" s="295" t="s">
        <v>1384</v>
      </c>
    </row>
    <row r="17" spans="1:2" ht="226.5" customHeight="1" x14ac:dyDescent="0.3">
      <c r="A17" s="294">
        <v>15</v>
      </c>
      <c r="B17" s="295" t="s">
        <v>1385</v>
      </c>
    </row>
    <row r="18" spans="1:2" ht="241.5" customHeight="1" x14ac:dyDescent="0.3">
      <c r="A18" s="294">
        <v>16</v>
      </c>
      <c r="B18" s="295" t="s">
        <v>1386</v>
      </c>
    </row>
    <row r="19" spans="1:2" ht="409.5" customHeight="1" x14ac:dyDescent="0.3">
      <c r="A19" s="294">
        <v>17</v>
      </c>
      <c r="B19" s="295" t="s">
        <v>1387</v>
      </c>
    </row>
    <row r="20" spans="1:2" ht="367.5" customHeight="1" x14ac:dyDescent="0.3">
      <c r="A20" s="294">
        <v>18</v>
      </c>
      <c r="B20" s="295" t="s">
        <v>1388</v>
      </c>
    </row>
    <row r="21" spans="1:2" ht="409.5" customHeight="1" x14ac:dyDescent="0.3">
      <c r="A21" s="294">
        <v>19</v>
      </c>
      <c r="B21" s="295" t="s">
        <v>1389</v>
      </c>
    </row>
    <row r="22" spans="1:2" ht="409.5" customHeight="1" x14ac:dyDescent="0.3">
      <c r="B22" s="295"/>
    </row>
  </sheetData>
  <autoFilter ref="A2:C18" xr:uid="{2C88D620-AED3-45E3-8F0A-ABE581107512}"/>
  <phoneticPr fontId="1" type="noConversion"/>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D4F7F1-6000-4218-9E90-850F400CACEB}">
  <sheetPr>
    <pageSetUpPr fitToPage="1"/>
  </sheetPr>
  <dimension ref="A1:M53"/>
  <sheetViews>
    <sheetView zoomScale="94" zoomScaleNormal="70" workbookViewId="0">
      <pane xSplit="2" ySplit="2" topLeftCell="C14" activePane="bottomRight" state="frozen"/>
      <selection pane="topRight" activeCell="C1" sqref="C1"/>
      <selection pane="bottomLeft" activeCell="A3" sqref="A3"/>
      <selection pane="bottomRight" activeCell="A14" sqref="A14"/>
    </sheetView>
  </sheetViews>
  <sheetFormatPr defaultColWidth="12.625" defaultRowHeight="11.25" x14ac:dyDescent="0.3"/>
  <cols>
    <col min="1" max="1" width="6.625" style="165" customWidth="1"/>
    <col min="2" max="2" width="12.625" style="166"/>
    <col min="3" max="3" width="48.625" style="167" customWidth="1"/>
    <col min="4" max="4" width="6.625" style="168" customWidth="1"/>
    <col min="5" max="5" width="12.625" style="168"/>
    <col min="6" max="6" width="12.625" style="169"/>
    <col min="7" max="9" width="12.625" style="168"/>
    <col min="10" max="10" width="12.625" style="170"/>
    <col min="11" max="11" width="24.625" style="171" customWidth="1"/>
    <col min="12" max="13" width="12.625" style="170"/>
    <col min="14" max="16384" width="12.625" style="145"/>
  </cols>
  <sheetData>
    <row r="1" spans="1:13" s="134" customFormat="1" ht="23.1" customHeight="1" x14ac:dyDescent="0.3">
      <c r="A1" s="422" t="s">
        <v>1204</v>
      </c>
      <c r="B1" s="422"/>
      <c r="C1" s="422"/>
      <c r="D1" s="423" t="s">
        <v>1205</v>
      </c>
      <c r="E1" s="423"/>
      <c r="F1" s="423"/>
      <c r="G1" s="423"/>
      <c r="H1" s="423"/>
      <c r="I1" s="423"/>
      <c r="J1" s="424" t="s">
        <v>1206</v>
      </c>
      <c r="K1" s="424"/>
      <c r="L1" s="424"/>
      <c r="M1" s="424"/>
    </row>
    <row r="2" spans="1:13" s="140" customFormat="1" ht="23.1" customHeight="1" x14ac:dyDescent="0.3">
      <c r="A2" s="135"/>
      <c r="B2" s="136" t="s">
        <v>1207</v>
      </c>
      <c r="C2" s="194" t="s">
        <v>1208</v>
      </c>
      <c r="D2" s="137"/>
      <c r="E2" s="137" t="s">
        <v>1209</v>
      </c>
      <c r="F2" s="137" t="s">
        <v>1210</v>
      </c>
      <c r="G2" s="137" t="s">
        <v>1211</v>
      </c>
      <c r="H2" s="137" t="s">
        <v>1212</v>
      </c>
      <c r="I2" s="137" t="s">
        <v>1213</v>
      </c>
      <c r="J2" s="138" t="s">
        <v>1214</v>
      </c>
      <c r="K2" s="138" t="s">
        <v>1215</v>
      </c>
      <c r="L2" s="139" t="s">
        <v>1216</v>
      </c>
      <c r="M2" s="138" t="s">
        <v>1217</v>
      </c>
    </row>
    <row r="3" spans="1:13" x14ac:dyDescent="0.3">
      <c r="A3" s="425">
        <v>1</v>
      </c>
      <c r="B3" s="426" t="s">
        <v>913</v>
      </c>
      <c r="C3" s="141"/>
      <c r="D3" s="142">
        <v>1</v>
      </c>
      <c r="E3" s="143" t="s">
        <v>1218</v>
      </c>
      <c r="F3" s="144" t="s">
        <v>33</v>
      </c>
      <c r="G3" s="142" t="s">
        <v>77</v>
      </c>
      <c r="H3" s="142" t="s">
        <v>26</v>
      </c>
      <c r="I3" s="427" t="s">
        <v>283</v>
      </c>
      <c r="J3" s="428" t="s">
        <v>1220</v>
      </c>
      <c r="K3" s="429" t="s">
        <v>1221</v>
      </c>
      <c r="L3" s="428" t="s">
        <v>24</v>
      </c>
      <c r="M3" s="430" t="s">
        <v>1222</v>
      </c>
    </row>
    <row r="4" spans="1:13" ht="409.5" x14ac:dyDescent="0.3">
      <c r="A4" s="425"/>
      <c r="B4" s="426"/>
      <c r="C4" s="146" t="s">
        <v>1223</v>
      </c>
      <c r="D4" s="142">
        <v>2</v>
      </c>
      <c r="E4" s="143" t="s">
        <v>1218</v>
      </c>
      <c r="F4" s="144" t="s">
        <v>80</v>
      </c>
      <c r="G4" s="142" t="s">
        <v>132</v>
      </c>
      <c r="H4" s="142" t="s">
        <v>1224</v>
      </c>
      <c r="I4" s="427"/>
      <c r="J4" s="428"/>
      <c r="K4" s="429"/>
      <c r="L4" s="428"/>
      <c r="M4" s="430"/>
    </row>
    <row r="5" spans="1:13" ht="225" x14ac:dyDescent="0.3">
      <c r="A5" s="147">
        <v>2</v>
      </c>
      <c r="B5" s="148" t="s">
        <v>936</v>
      </c>
      <c r="C5" s="149" t="s">
        <v>1225</v>
      </c>
      <c r="D5" s="142">
        <v>3</v>
      </c>
      <c r="E5" s="143" t="s">
        <v>1218</v>
      </c>
      <c r="F5" s="144" t="s">
        <v>80</v>
      </c>
      <c r="G5" s="142" t="s">
        <v>132</v>
      </c>
      <c r="H5" s="142" t="s">
        <v>1224</v>
      </c>
      <c r="I5" s="150" t="s">
        <v>283</v>
      </c>
      <c r="J5" s="151" t="s">
        <v>1226</v>
      </c>
      <c r="K5" s="152" t="s">
        <v>1227</v>
      </c>
      <c r="L5" s="151"/>
      <c r="M5" s="153" t="s">
        <v>1228</v>
      </c>
    </row>
    <row r="6" spans="1:13" ht="146.25" x14ac:dyDescent="0.3">
      <c r="A6" s="147">
        <v>3</v>
      </c>
      <c r="B6" s="174" t="s">
        <v>1054</v>
      </c>
      <c r="C6" s="149" t="s">
        <v>1229</v>
      </c>
      <c r="D6" s="142">
        <v>4</v>
      </c>
      <c r="E6" s="142" t="s">
        <v>1219</v>
      </c>
      <c r="F6" s="178" t="s">
        <v>1313</v>
      </c>
      <c r="G6" s="142" t="s">
        <v>1219</v>
      </c>
      <c r="H6" s="142" t="s">
        <v>1231</v>
      </c>
      <c r="I6" s="150" t="s">
        <v>1232</v>
      </c>
      <c r="J6" s="151" t="s">
        <v>1233</v>
      </c>
      <c r="K6" s="152" t="s">
        <v>1234</v>
      </c>
      <c r="L6" s="151"/>
      <c r="M6" s="153" t="s">
        <v>1228</v>
      </c>
    </row>
    <row r="7" spans="1:13" ht="225" x14ac:dyDescent="0.3">
      <c r="A7" s="147">
        <v>4</v>
      </c>
      <c r="B7" s="148" t="s">
        <v>1120</v>
      </c>
      <c r="C7" s="149" t="s">
        <v>1235</v>
      </c>
      <c r="D7" s="142">
        <v>5</v>
      </c>
      <c r="E7" s="143" t="s">
        <v>1218</v>
      </c>
      <c r="F7" s="144" t="s">
        <v>80</v>
      </c>
      <c r="G7" s="142" t="s">
        <v>1219</v>
      </c>
      <c r="H7" s="142" t="s">
        <v>1236</v>
      </c>
      <c r="I7" s="150" t="s">
        <v>283</v>
      </c>
      <c r="J7" s="151" t="s">
        <v>1237</v>
      </c>
      <c r="K7" s="152" t="s">
        <v>1238</v>
      </c>
      <c r="L7" s="151"/>
      <c r="M7" s="153" t="s">
        <v>1239</v>
      </c>
    </row>
    <row r="8" spans="1:13" ht="78.75" x14ac:dyDescent="0.3">
      <c r="A8" s="147">
        <v>5</v>
      </c>
      <c r="B8" s="174" t="s">
        <v>1240</v>
      </c>
      <c r="C8" s="149" t="s">
        <v>1241</v>
      </c>
      <c r="D8" s="142">
        <v>6</v>
      </c>
      <c r="E8" s="143" t="s">
        <v>1218</v>
      </c>
      <c r="F8" s="154" t="s">
        <v>24</v>
      </c>
      <c r="G8" s="143" t="s">
        <v>1219</v>
      </c>
      <c r="H8" s="179" t="s">
        <v>110</v>
      </c>
      <c r="I8" s="150" t="s">
        <v>283</v>
      </c>
      <c r="J8" s="151" t="s">
        <v>1242</v>
      </c>
      <c r="K8" s="152" t="s">
        <v>1243</v>
      </c>
      <c r="L8" s="151"/>
      <c r="M8" s="153" t="s">
        <v>1222</v>
      </c>
    </row>
    <row r="9" spans="1:13" ht="123.75" x14ac:dyDescent="0.3">
      <c r="A9" s="147">
        <v>6</v>
      </c>
      <c r="B9" s="148" t="s">
        <v>1244</v>
      </c>
      <c r="C9" s="149" t="s">
        <v>1245</v>
      </c>
      <c r="D9" s="142">
        <v>7</v>
      </c>
      <c r="E9" s="143" t="s">
        <v>1219</v>
      </c>
      <c r="F9" s="178" t="s">
        <v>1230</v>
      </c>
      <c r="G9" s="142" t="s">
        <v>1219</v>
      </c>
      <c r="H9" s="142" t="s">
        <v>1231</v>
      </c>
      <c r="I9" s="150" t="s">
        <v>283</v>
      </c>
      <c r="J9" s="151" t="s">
        <v>1246</v>
      </c>
      <c r="K9" s="152" t="s">
        <v>1247</v>
      </c>
      <c r="L9" s="151"/>
      <c r="M9" s="153" t="s">
        <v>1248</v>
      </c>
    </row>
    <row r="10" spans="1:13" ht="45" x14ac:dyDescent="0.3">
      <c r="A10" s="147">
        <v>7</v>
      </c>
      <c r="B10" s="174" t="s">
        <v>970</v>
      </c>
      <c r="C10" s="149"/>
      <c r="D10" s="142">
        <v>8</v>
      </c>
      <c r="E10" s="143" t="s">
        <v>1218</v>
      </c>
      <c r="F10" s="144" t="s">
        <v>80</v>
      </c>
      <c r="G10" s="143" t="s">
        <v>1219</v>
      </c>
      <c r="H10" s="179" t="s">
        <v>1249</v>
      </c>
      <c r="I10" s="150" t="s">
        <v>283</v>
      </c>
      <c r="J10" s="151" t="s">
        <v>1250</v>
      </c>
      <c r="K10" s="152" t="s">
        <v>1251</v>
      </c>
      <c r="L10" s="151"/>
      <c r="M10" s="153" t="s">
        <v>1248</v>
      </c>
    </row>
    <row r="11" spans="1:13" ht="409.5" x14ac:dyDescent="0.3">
      <c r="A11" s="147">
        <v>8</v>
      </c>
      <c r="B11" s="174" t="s">
        <v>980</v>
      </c>
      <c r="C11" s="149" t="s">
        <v>1252</v>
      </c>
      <c r="D11" s="142">
        <v>9</v>
      </c>
      <c r="E11" s="143" t="s">
        <v>1218</v>
      </c>
      <c r="F11" s="154" t="s">
        <v>24</v>
      </c>
      <c r="G11" s="154" t="s">
        <v>1219</v>
      </c>
      <c r="H11" s="178" t="s">
        <v>1339</v>
      </c>
      <c r="I11" s="150" t="s">
        <v>1253</v>
      </c>
      <c r="J11" s="151" t="s">
        <v>1254</v>
      </c>
      <c r="K11" s="152" t="s">
        <v>1255</v>
      </c>
      <c r="L11" s="151"/>
      <c r="M11" s="153" t="s">
        <v>1256</v>
      </c>
    </row>
    <row r="12" spans="1:13" x14ac:dyDescent="0.3">
      <c r="A12" s="425">
        <v>9</v>
      </c>
      <c r="B12" s="432" t="s">
        <v>594</v>
      </c>
      <c r="C12" s="141"/>
      <c r="D12" s="142">
        <v>10</v>
      </c>
      <c r="E12" s="143" t="s">
        <v>1218</v>
      </c>
      <c r="F12" s="155" t="s">
        <v>31</v>
      </c>
      <c r="G12" s="155" t="s">
        <v>1219</v>
      </c>
      <c r="H12" s="143" t="s">
        <v>1257</v>
      </c>
      <c r="I12" s="427" t="s">
        <v>283</v>
      </c>
      <c r="J12" s="428" t="s">
        <v>1258</v>
      </c>
      <c r="K12" s="429" t="s">
        <v>1259</v>
      </c>
      <c r="L12" s="433" t="s">
        <v>24</v>
      </c>
      <c r="M12" s="431" t="s">
        <v>1260</v>
      </c>
    </row>
    <row r="13" spans="1:13" ht="409.5" x14ac:dyDescent="0.3">
      <c r="A13" s="425"/>
      <c r="B13" s="432"/>
      <c r="C13" s="146" t="s">
        <v>1261</v>
      </c>
      <c r="D13" s="142">
        <v>11</v>
      </c>
      <c r="E13" s="143" t="s">
        <v>1218</v>
      </c>
      <c r="F13" s="155" t="s">
        <v>31</v>
      </c>
      <c r="G13" s="155"/>
      <c r="H13" s="154" t="s">
        <v>123</v>
      </c>
      <c r="I13" s="427"/>
      <c r="J13" s="428"/>
      <c r="K13" s="429"/>
      <c r="L13" s="433"/>
      <c r="M13" s="431"/>
    </row>
    <row r="14" spans="1:13" ht="101.25" x14ac:dyDescent="0.3">
      <c r="A14" s="186">
        <v>11</v>
      </c>
      <c r="B14" s="174" t="s">
        <v>1262</v>
      </c>
      <c r="C14" s="187" t="s">
        <v>1263</v>
      </c>
      <c r="D14" s="179">
        <v>12</v>
      </c>
      <c r="E14" s="179" t="s">
        <v>1218</v>
      </c>
      <c r="F14" s="178" t="s">
        <v>80</v>
      </c>
      <c r="G14" s="179" t="s">
        <v>1219</v>
      </c>
      <c r="H14" s="179" t="s">
        <v>1219</v>
      </c>
      <c r="I14" s="178" t="s">
        <v>283</v>
      </c>
      <c r="J14" s="188" t="s">
        <v>1264</v>
      </c>
      <c r="K14" s="189" t="s">
        <v>1265</v>
      </c>
      <c r="L14" s="188"/>
      <c r="M14" s="190" t="s">
        <v>1248</v>
      </c>
    </row>
    <row r="15" spans="1:13" x14ac:dyDescent="0.3">
      <c r="A15" s="425">
        <v>12</v>
      </c>
      <c r="B15" s="426" t="s">
        <v>619</v>
      </c>
      <c r="C15" s="141"/>
      <c r="D15" s="142">
        <v>13</v>
      </c>
      <c r="E15" s="143" t="s">
        <v>1218</v>
      </c>
      <c r="F15" s="155" t="s">
        <v>31</v>
      </c>
      <c r="G15" s="143" t="s">
        <v>1224</v>
      </c>
      <c r="H15" s="143" t="s">
        <v>1267</v>
      </c>
      <c r="I15" s="427" t="s">
        <v>1268</v>
      </c>
      <c r="J15" s="428" t="s">
        <v>1269</v>
      </c>
      <c r="K15" s="429" t="s">
        <v>1270</v>
      </c>
      <c r="L15" s="428" t="s">
        <v>24</v>
      </c>
      <c r="M15" s="431" t="s">
        <v>1248</v>
      </c>
    </row>
    <row r="16" spans="1:13" x14ac:dyDescent="0.3">
      <c r="A16" s="425"/>
      <c r="B16" s="426"/>
      <c r="C16" s="146"/>
      <c r="D16" s="142">
        <v>14</v>
      </c>
      <c r="E16" s="143" t="s">
        <v>1218</v>
      </c>
      <c r="F16" s="154" t="s">
        <v>31</v>
      </c>
      <c r="G16" s="143" t="s">
        <v>104</v>
      </c>
      <c r="H16" s="143" t="s">
        <v>244</v>
      </c>
      <c r="I16" s="427"/>
      <c r="J16" s="428"/>
      <c r="K16" s="429"/>
      <c r="L16" s="428"/>
      <c r="M16" s="431"/>
    </row>
    <row r="17" spans="1:13" x14ac:dyDescent="0.3">
      <c r="A17" s="425"/>
      <c r="B17" s="426"/>
      <c r="C17" s="146"/>
      <c r="D17" s="142">
        <v>15</v>
      </c>
      <c r="E17" s="143" t="s">
        <v>1218</v>
      </c>
      <c r="F17" s="154" t="s">
        <v>31</v>
      </c>
      <c r="G17" s="143" t="s">
        <v>53</v>
      </c>
      <c r="H17" s="143" t="s">
        <v>53</v>
      </c>
      <c r="I17" s="427"/>
      <c r="J17" s="428"/>
      <c r="K17" s="429"/>
      <c r="L17" s="428"/>
      <c r="M17" s="431"/>
    </row>
    <row r="18" spans="1:13" ht="409.5" x14ac:dyDescent="0.3">
      <c r="A18" s="425"/>
      <c r="B18" s="426"/>
      <c r="C18" s="146" t="s">
        <v>1271</v>
      </c>
      <c r="D18" s="142">
        <v>16</v>
      </c>
      <c r="E18" s="143" t="s">
        <v>1218</v>
      </c>
      <c r="F18" s="154" t="s">
        <v>31</v>
      </c>
      <c r="G18" s="143" t="s">
        <v>110</v>
      </c>
      <c r="H18" s="143" t="s">
        <v>202</v>
      </c>
      <c r="I18" s="427"/>
      <c r="J18" s="428"/>
      <c r="K18" s="429"/>
      <c r="L18" s="428"/>
      <c r="M18" s="431"/>
    </row>
    <row r="19" spans="1:13" ht="409.5" x14ac:dyDescent="0.3">
      <c r="A19" s="147">
        <v>13</v>
      </c>
      <c r="B19" s="148" t="s">
        <v>1004</v>
      </c>
      <c r="C19" s="149" t="s">
        <v>1272</v>
      </c>
      <c r="D19" s="142">
        <v>17</v>
      </c>
      <c r="E19" s="143" t="s">
        <v>1218</v>
      </c>
      <c r="F19" s="154" t="s">
        <v>24</v>
      </c>
      <c r="G19" s="154" t="s">
        <v>1219</v>
      </c>
      <c r="H19" s="179" t="s">
        <v>123</v>
      </c>
      <c r="I19" s="150" t="s">
        <v>283</v>
      </c>
      <c r="J19" s="151" t="s">
        <v>1273</v>
      </c>
      <c r="K19" s="152" t="s">
        <v>1274</v>
      </c>
      <c r="L19" s="151"/>
      <c r="M19" s="153" t="s">
        <v>1248</v>
      </c>
    </row>
    <row r="20" spans="1:13" ht="56.25" x14ac:dyDescent="0.3">
      <c r="A20" s="147">
        <v>14</v>
      </c>
      <c r="B20" s="174" t="s">
        <v>1023</v>
      </c>
      <c r="C20" s="149"/>
      <c r="D20" s="142">
        <v>18</v>
      </c>
      <c r="E20" s="143" t="s">
        <v>1218</v>
      </c>
      <c r="F20" s="154" t="s">
        <v>31</v>
      </c>
      <c r="G20" s="156" t="s">
        <v>1219</v>
      </c>
      <c r="H20" s="183" t="s">
        <v>123</v>
      </c>
      <c r="I20" s="150" t="s">
        <v>1317</v>
      </c>
      <c r="J20" s="151" t="s">
        <v>1233</v>
      </c>
      <c r="K20" s="152" t="s">
        <v>1275</v>
      </c>
      <c r="L20" s="151"/>
      <c r="M20" s="153" t="s">
        <v>1256</v>
      </c>
    </row>
    <row r="21" spans="1:13" x14ac:dyDescent="0.3">
      <c r="A21" s="425">
        <v>15</v>
      </c>
      <c r="B21" s="426" t="s">
        <v>1030</v>
      </c>
      <c r="C21" s="141"/>
      <c r="D21" s="142">
        <v>19</v>
      </c>
      <c r="E21" s="143" t="s">
        <v>1218</v>
      </c>
      <c r="F21" s="144" t="s">
        <v>80</v>
      </c>
      <c r="G21" s="154" t="s">
        <v>1219</v>
      </c>
      <c r="H21" s="179" t="s">
        <v>1276</v>
      </c>
      <c r="I21" s="427" t="s">
        <v>283</v>
      </c>
      <c r="J21" s="428" t="s">
        <v>1277</v>
      </c>
      <c r="K21" s="429" t="s">
        <v>1278</v>
      </c>
      <c r="L21" s="428"/>
      <c r="M21" s="431" t="s">
        <v>1279</v>
      </c>
    </row>
    <row r="22" spans="1:13" ht="112.5" x14ac:dyDescent="0.3">
      <c r="A22" s="425"/>
      <c r="B22" s="426"/>
      <c r="C22" s="146" t="s">
        <v>1280</v>
      </c>
      <c r="D22" s="142">
        <v>20</v>
      </c>
      <c r="E22" s="143" t="s">
        <v>1218</v>
      </c>
      <c r="F22" s="144" t="s">
        <v>80</v>
      </c>
      <c r="G22" s="154" t="s">
        <v>1219</v>
      </c>
      <c r="H22" s="179" t="s">
        <v>1276</v>
      </c>
      <c r="I22" s="427"/>
      <c r="J22" s="428"/>
      <c r="K22" s="429"/>
      <c r="L22" s="428"/>
      <c r="M22" s="431"/>
    </row>
    <row r="23" spans="1:13" x14ac:dyDescent="0.3">
      <c r="A23" s="425">
        <v>16</v>
      </c>
      <c r="B23" s="426" t="s">
        <v>649</v>
      </c>
      <c r="C23" s="141"/>
      <c r="D23" s="142">
        <v>21</v>
      </c>
      <c r="E23" s="143" t="s">
        <v>1218</v>
      </c>
      <c r="F23" s="154" t="s">
        <v>24</v>
      </c>
      <c r="G23" s="157" t="s">
        <v>26</v>
      </c>
      <c r="H23" s="157" t="s">
        <v>26</v>
      </c>
      <c r="I23" s="427" t="s">
        <v>1281</v>
      </c>
      <c r="J23" s="428" t="s">
        <v>1282</v>
      </c>
      <c r="K23" s="429" t="s">
        <v>1283</v>
      </c>
      <c r="L23" s="428" t="s">
        <v>24</v>
      </c>
      <c r="M23" s="431" t="s">
        <v>1284</v>
      </c>
    </row>
    <row r="24" spans="1:13" x14ac:dyDescent="0.3">
      <c r="A24" s="425"/>
      <c r="B24" s="426"/>
      <c r="C24" s="146"/>
      <c r="D24" s="142">
        <v>22</v>
      </c>
      <c r="E24" s="143" t="s">
        <v>1218</v>
      </c>
      <c r="F24" s="154" t="s">
        <v>80</v>
      </c>
      <c r="G24" s="157" t="s">
        <v>123</v>
      </c>
      <c r="H24" s="157" t="s">
        <v>123</v>
      </c>
      <c r="I24" s="427"/>
      <c r="J24" s="428"/>
      <c r="K24" s="429"/>
      <c r="L24" s="428"/>
      <c r="M24" s="431"/>
    </row>
    <row r="25" spans="1:13" x14ac:dyDescent="0.3">
      <c r="A25" s="425"/>
      <c r="B25" s="426"/>
      <c r="C25" s="146"/>
      <c r="D25" s="142">
        <v>23</v>
      </c>
      <c r="E25" s="143" t="s">
        <v>1218</v>
      </c>
      <c r="F25" s="155" t="s">
        <v>31</v>
      </c>
      <c r="G25" s="157" t="s">
        <v>1249</v>
      </c>
      <c r="H25" s="157" t="s">
        <v>1249</v>
      </c>
      <c r="I25" s="427"/>
      <c r="J25" s="428"/>
      <c r="K25" s="429"/>
      <c r="L25" s="428"/>
      <c r="M25" s="431"/>
    </row>
    <row r="26" spans="1:13" x14ac:dyDescent="0.3">
      <c r="A26" s="425"/>
      <c r="B26" s="426"/>
      <c r="C26" s="146"/>
      <c r="D26" s="142">
        <v>24</v>
      </c>
      <c r="E26" s="143" t="s">
        <v>1218</v>
      </c>
      <c r="F26" s="155" t="s">
        <v>31</v>
      </c>
      <c r="G26" s="157" t="s">
        <v>1285</v>
      </c>
      <c r="H26" s="157" t="s">
        <v>202</v>
      </c>
      <c r="I26" s="427"/>
      <c r="J26" s="428"/>
      <c r="K26" s="429"/>
      <c r="L26" s="428"/>
      <c r="M26" s="431"/>
    </row>
    <row r="27" spans="1:13" x14ac:dyDescent="0.3">
      <c r="A27" s="425"/>
      <c r="B27" s="426"/>
      <c r="C27" s="146"/>
      <c r="D27" s="142">
        <v>25</v>
      </c>
      <c r="E27" s="143" t="s">
        <v>1218</v>
      </c>
      <c r="F27" s="155" t="s">
        <v>31</v>
      </c>
      <c r="G27" s="157" t="s">
        <v>1224</v>
      </c>
      <c r="H27" s="157" t="s">
        <v>1224</v>
      </c>
      <c r="I27" s="427"/>
      <c r="J27" s="428"/>
      <c r="K27" s="429"/>
      <c r="L27" s="428"/>
      <c r="M27" s="431"/>
    </row>
    <row r="28" spans="1:13" x14ac:dyDescent="0.3">
      <c r="A28" s="425"/>
      <c r="B28" s="426"/>
      <c r="C28" s="146"/>
      <c r="D28" s="142">
        <v>26</v>
      </c>
      <c r="E28" s="143" t="s">
        <v>1218</v>
      </c>
      <c r="F28" s="155" t="s">
        <v>31</v>
      </c>
      <c r="G28" s="157" t="s">
        <v>1224</v>
      </c>
      <c r="H28" s="157" t="s">
        <v>1224</v>
      </c>
      <c r="I28" s="427"/>
      <c r="J28" s="428"/>
      <c r="K28" s="429"/>
      <c r="L28" s="428"/>
      <c r="M28" s="431"/>
    </row>
    <row r="29" spans="1:13" x14ac:dyDescent="0.3">
      <c r="A29" s="425"/>
      <c r="B29" s="426"/>
      <c r="C29" s="146"/>
      <c r="D29" s="142">
        <v>27</v>
      </c>
      <c r="E29" s="143" t="s">
        <v>1218</v>
      </c>
      <c r="F29" s="155" t="s">
        <v>31</v>
      </c>
      <c r="G29" s="157" t="s">
        <v>1224</v>
      </c>
      <c r="H29" s="157" t="s">
        <v>1224</v>
      </c>
      <c r="I29" s="427"/>
      <c r="J29" s="428"/>
      <c r="K29" s="429"/>
      <c r="L29" s="428"/>
      <c r="M29" s="431"/>
    </row>
    <row r="30" spans="1:13" ht="409.5" x14ac:dyDescent="0.3">
      <c r="A30" s="425"/>
      <c r="B30" s="426"/>
      <c r="C30" s="146" t="s">
        <v>1286</v>
      </c>
      <c r="D30" s="142">
        <v>28</v>
      </c>
      <c r="E30" s="143" t="s">
        <v>1218</v>
      </c>
      <c r="F30" s="155" t="s">
        <v>31</v>
      </c>
      <c r="G30" s="157" t="s">
        <v>1224</v>
      </c>
      <c r="H30" s="157" t="s">
        <v>1224</v>
      </c>
      <c r="I30" s="427"/>
      <c r="J30" s="428"/>
      <c r="K30" s="429"/>
      <c r="L30" s="428"/>
      <c r="M30" s="431"/>
    </row>
    <row r="31" spans="1:13" x14ac:dyDescent="0.3">
      <c r="A31" s="425">
        <v>17</v>
      </c>
      <c r="B31" s="426" t="s">
        <v>1287</v>
      </c>
      <c r="C31" s="141"/>
      <c r="D31" s="142">
        <v>29</v>
      </c>
      <c r="E31" s="143" t="s">
        <v>1218</v>
      </c>
      <c r="F31" s="150" t="s">
        <v>80</v>
      </c>
      <c r="G31" s="158" t="s">
        <v>110</v>
      </c>
      <c r="H31" s="159" t="s">
        <v>202</v>
      </c>
      <c r="I31" s="427" t="s">
        <v>283</v>
      </c>
      <c r="J31" s="428" t="s">
        <v>1254</v>
      </c>
      <c r="K31" s="429" t="s">
        <v>1288</v>
      </c>
      <c r="L31" s="428" t="s">
        <v>24</v>
      </c>
      <c r="M31" s="431" t="s">
        <v>1248</v>
      </c>
    </row>
    <row r="32" spans="1:13" x14ac:dyDescent="0.3">
      <c r="A32" s="425"/>
      <c r="B32" s="426"/>
      <c r="C32" s="146"/>
      <c r="D32" s="142">
        <v>30</v>
      </c>
      <c r="E32" s="143" t="s">
        <v>1218</v>
      </c>
      <c r="F32" s="150" t="s">
        <v>31</v>
      </c>
      <c r="G32" s="158" t="s">
        <v>104</v>
      </c>
      <c r="H32" s="160" t="s">
        <v>244</v>
      </c>
      <c r="I32" s="427"/>
      <c r="J32" s="428"/>
      <c r="K32" s="429"/>
      <c r="L32" s="428"/>
      <c r="M32" s="431"/>
    </row>
    <row r="33" spans="1:13" x14ac:dyDescent="0.3">
      <c r="A33" s="425"/>
      <c r="B33" s="426"/>
      <c r="C33" s="146"/>
      <c r="D33" s="142">
        <v>31</v>
      </c>
      <c r="E33" s="143" t="s">
        <v>1218</v>
      </c>
      <c r="F33" s="150" t="s">
        <v>24</v>
      </c>
      <c r="G33" s="158" t="s">
        <v>211</v>
      </c>
      <c r="H33" s="160" t="s">
        <v>211</v>
      </c>
      <c r="I33" s="427"/>
      <c r="J33" s="428"/>
      <c r="K33" s="429"/>
      <c r="L33" s="428"/>
      <c r="M33" s="431"/>
    </row>
    <row r="34" spans="1:13" ht="22.5" x14ac:dyDescent="0.3">
      <c r="A34" s="425"/>
      <c r="B34" s="426"/>
      <c r="C34" s="146" t="s">
        <v>1289</v>
      </c>
      <c r="D34" s="142">
        <v>32</v>
      </c>
      <c r="E34" s="143" t="s">
        <v>1218</v>
      </c>
      <c r="F34" s="150" t="s">
        <v>31</v>
      </c>
      <c r="G34" s="150" t="s">
        <v>222</v>
      </c>
      <c r="H34" s="161" t="s">
        <v>110</v>
      </c>
      <c r="I34" s="427"/>
      <c r="J34" s="428"/>
      <c r="K34" s="429"/>
      <c r="L34" s="428"/>
      <c r="M34" s="431"/>
    </row>
    <row r="35" spans="1:13" ht="101.25" x14ac:dyDescent="0.3">
      <c r="A35" s="147">
        <v>18</v>
      </c>
      <c r="B35" s="233" t="s">
        <v>1290</v>
      </c>
      <c r="C35" s="149" t="s">
        <v>1291</v>
      </c>
      <c r="D35" s="142">
        <v>33</v>
      </c>
      <c r="E35" s="143" t="s">
        <v>1218</v>
      </c>
      <c r="F35" s="150" t="s">
        <v>31</v>
      </c>
      <c r="G35" s="162" t="s">
        <v>104</v>
      </c>
      <c r="H35" s="234" t="s">
        <v>244</v>
      </c>
      <c r="I35" s="150" t="s">
        <v>283</v>
      </c>
      <c r="J35" s="151" t="s">
        <v>1254</v>
      </c>
      <c r="K35" s="152" t="s">
        <v>1292</v>
      </c>
      <c r="L35" s="151" t="s">
        <v>24</v>
      </c>
      <c r="M35" s="153" t="s">
        <v>1239</v>
      </c>
    </row>
    <row r="36" spans="1:13" x14ac:dyDescent="0.3">
      <c r="A36" s="425">
        <v>19</v>
      </c>
      <c r="B36" s="426" t="s">
        <v>1293</v>
      </c>
      <c r="C36" s="141"/>
      <c r="D36" s="142">
        <v>34</v>
      </c>
      <c r="E36" s="143" t="s">
        <v>1218</v>
      </c>
      <c r="F36" s="150" t="s">
        <v>31</v>
      </c>
      <c r="G36" s="150" t="s">
        <v>202</v>
      </c>
      <c r="H36" s="161" t="s">
        <v>1294</v>
      </c>
      <c r="I36" s="427" t="s">
        <v>283</v>
      </c>
      <c r="J36" s="428" t="s">
        <v>1277</v>
      </c>
      <c r="K36" s="429" t="s">
        <v>1295</v>
      </c>
      <c r="L36" s="428" t="s">
        <v>24</v>
      </c>
      <c r="M36" s="431" t="s">
        <v>1239</v>
      </c>
    </row>
    <row r="37" spans="1:13" x14ac:dyDescent="0.3">
      <c r="A37" s="425"/>
      <c r="B37" s="426"/>
      <c r="C37" s="146"/>
      <c r="D37" s="142">
        <v>35</v>
      </c>
      <c r="E37" s="143" t="s">
        <v>1218</v>
      </c>
      <c r="F37" s="150" t="s">
        <v>31</v>
      </c>
      <c r="G37" s="158" t="s">
        <v>202</v>
      </c>
      <c r="H37" s="160" t="s">
        <v>202</v>
      </c>
      <c r="I37" s="427"/>
      <c r="J37" s="428"/>
      <c r="K37" s="429"/>
      <c r="L37" s="428"/>
      <c r="M37" s="431"/>
    </row>
    <row r="38" spans="1:13" x14ac:dyDescent="0.3">
      <c r="A38" s="425"/>
      <c r="B38" s="426"/>
      <c r="C38" s="146"/>
      <c r="D38" s="142">
        <v>36</v>
      </c>
      <c r="E38" s="143" t="s">
        <v>1218</v>
      </c>
      <c r="F38" s="150" t="s">
        <v>24</v>
      </c>
      <c r="G38" s="158" t="s">
        <v>104</v>
      </c>
      <c r="H38" s="160" t="s">
        <v>244</v>
      </c>
      <c r="I38" s="427"/>
      <c r="J38" s="428"/>
      <c r="K38" s="429"/>
      <c r="L38" s="428"/>
      <c r="M38" s="431"/>
    </row>
    <row r="39" spans="1:13" x14ac:dyDescent="0.3">
      <c r="A39" s="425"/>
      <c r="B39" s="426"/>
      <c r="C39" s="146"/>
      <c r="D39" s="142">
        <v>37</v>
      </c>
      <c r="E39" s="143" t="s">
        <v>1218</v>
      </c>
      <c r="F39" s="150" t="s">
        <v>24</v>
      </c>
      <c r="G39" s="158" t="s">
        <v>104</v>
      </c>
      <c r="H39" s="160" t="s">
        <v>244</v>
      </c>
      <c r="I39" s="427"/>
      <c r="J39" s="428"/>
      <c r="K39" s="429"/>
      <c r="L39" s="428"/>
      <c r="M39" s="431"/>
    </row>
    <row r="40" spans="1:13" x14ac:dyDescent="0.3">
      <c r="A40" s="425"/>
      <c r="B40" s="426"/>
      <c r="C40" s="146"/>
      <c r="D40" s="142">
        <v>38</v>
      </c>
      <c r="E40" s="143" t="s">
        <v>1218</v>
      </c>
      <c r="F40" s="150" t="s">
        <v>31</v>
      </c>
      <c r="G40" s="158" t="s">
        <v>53</v>
      </c>
      <c r="H40" s="160" t="s">
        <v>53</v>
      </c>
      <c r="I40" s="427"/>
      <c r="J40" s="428"/>
      <c r="K40" s="429"/>
      <c r="L40" s="428"/>
      <c r="M40" s="431"/>
    </row>
    <row r="41" spans="1:13" x14ac:dyDescent="0.3">
      <c r="A41" s="425"/>
      <c r="B41" s="426"/>
      <c r="C41" s="146"/>
      <c r="D41" s="142">
        <v>39</v>
      </c>
      <c r="E41" s="143" t="s">
        <v>1218</v>
      </c>
      <c r="F41" s="163" t="s">
        <v>31</v>
      </c>
      <c r="G41" s="150" t="s">
        <v>256</v>
      </c>
      <c r="H41" s="161" t="s">
        <v>244</v>
      </c>
      <c r="I41" s="427"/>
      <c r="J41" s="428"/>
      <c r="K41" s="429"/>
      <c r="L41" s="428"/>
      <c r="M41" s="431"/>
    </row>
    <row r="42" spans="1:13" ht="409.5" x14ac:dyDescent="0.3">
      <c r="A42" s="425"/>
      <c r="B42" s="426"/>
      <c r="C42" s="146" t="s">
        <v>1296</v>
      </c>
      <c r="D42" s="142">
        <v>40</v>
      </c>
      <c r="E42" s="143" t="s">
        <v>1218</v>
      </c>
      <c r="F42" s="163" t="s">
        <v>31</v>
      </c>
      <c r="G42" s="158" t="s">
        <v>104</v>
      </c>
      <c r="H42" s="160" t="s">
        <v>244</v>
      </c>
      <c r="I42" s="427"/>
      <c r="J42" s="428"/>
      <c r="K42" s="429"/>
      <c r="L42" s="428"/>
      <c r="M42" s="431"/>
    </row>
    <row r="43" spans="1:13" x14ac:dyDescent="0.3">
      <c r="A43" s="425">
        <v>20</v>
      </c>
      <c r="B43" s="426" t="s">
        <v>1089</v>
      </c>
      <c r="C43" s="141"/>
      <c r="D43" s="142">
        <v>41</v>
      </c>
      <c r="E43" s="143" t="s">
        <v>1218</v>
      </c>
      <c r="F43" s="150" t="s">
        <v>24</v>
      </c>
      <c r="G43" s="158" t="s">
        <v>202</v>
      </c>
      <c r="H43" s="158" t="s">
        <v>202</v>
      </c>
      <c r="I43" s="427" t="s">
        <v>283</v>
      </c>
      <c r="J43" s="428" t="s">
        <v>1226</v>
      </c>
      <c r="K43" s="434" t="s">
        <v>1297</v>
      </c>
      <c r="L43" s="428" t="s">
        <v>24</v>
      </c>
      <c r="M43" s="431" t="s">
        <v>1239</v>
      </c>
    </row>
    <row r="44" spans="1:13" x14ac:dyDescent="0.3">
      <c r="A44" s="425"/>
      <c r="B44" s="426"/>
      <c r="C44" s="146"/>
      <c r="D44" s="142">
        <v>42</v>
      </c>
      <c r="E44" s="143" t="s">
        <v>1218</v>
      </c>
      <c r="F44" s="150" t="s">
        <v>24</v>
      </c>
      <c r="G44" s="158" t="s">
        <v>110</v>
      </c>
      <c r="H44" s="158" t="s">
        <v>202</v>
      </c>
      <c r="I44" s="427"/>
      <c r="J44" s="428"/>
      <c r="K44" s="434"/>
      <c r="L44" s="428"/>
      <c r="M44" s="431"/>
    </row>
    <row r="45" spans="1:13" x14ac:dyDescent="0.3">
      <c r="A45" s="425"/>
      <c r="B45" s="426"/>
      <c r="C45" s="146"/>
      <c r="D45" s="142">
        <v>43</v>
      </c>
      <c r="E45" s="143" t="s">
        <v>1218</v>
      </c>
      <c r="F45" s="163" t="s">
        <v>31</v>
      </c>
      <c r="G45" s="158" t="s">
        <v>110</v>
      </c>
      <c r="H45" s="158" t="s">
        <v>202</v>
      </c>
      <c r="I45" s="427"/>
      <c r="J45" s="428"/>
      <c r="K45" s="434"/>
      <c r="L45" s="428"/>
      <c r="M45" s="431"/>
    </row>
    <row r="46" spans="1:13" x14ac:dyDescent="0.3">
      <c r="A46" s="425"/>
      <c r="B46" s="426"/>
      <c r="C46" s="146"/>
      <c r="D46" s="142">
        <v>44</v>
      </c>
      <c r="E46" s="143" t="s">
        <v>1218</v>
      </c>
      <c r="F46" s="163" t="s">
        <v>31</v>
      </c>
      <c r="G46" s="158" t="s">
        <v>53</v>
      </c>
      <c r="H46" s="158" t="s">
        <v>53</v>
      </c>
      <c r="I46" s="427"/>
      <c r="J46" s="428"/>
      <c r="K46" s="434"/>
      <c r="L46" s="428"/>
      <c r="M46" s="431"/>
    </row>
    <row r="47" spans="1:13" x14ac:dyDescent="0.3">
      <c r="A47" s="425"/>
      <c r="B47" s="426"/>
      <c r="C47" s="146"/>
      <c r="D47" s="142">
        <v>45</v>
      </c>
      <c r="E47" s="143" t="s">
        <v>1218</v>
      </c>
      <c r="F47" s="163" t="s">
        <v>31</v>
      </c>
      <c r="G47" s="158" t="s">
        <v>53</v>
      </c>
      <c r="H47" s="158" t="s">
        <v>53</v>
      </c>
      <c r="I47" s="427"/>
      <c r="J47" s="428"/>
      <c r="K47" s="434"/>
      <c r="L47" s="428"/>
      <c r="M47" s="431"/>
    </row>
    <row r="48" spans="1:13" ht="409.5" x14ac:dyDescent="0.3">
      <c r="A48" s="425"/>
      <c r="B48" s="426"/>
      <c r="C48" s="146" t="s">
        <v>1298</v>
      </c>
      <c r="D48" s="142">
        <v>46</v>
      </c>
      <c r="E48" s="143" t="s">
        <v>1218</v>
      </c>
      <c r="F48" s="155" t="s">
        <v>31</v>
      </c>
      <c r="G48" s="143" t="s">
        <v>244</v>
      </c>
      <c r="H48" s="143" t="s">
        <v>1266</v>
      </c>
      <c r="I48" s="427"/>
      <c r="J48" s="428"/>
      <c r="K48" s="434"/>
      <c r="L48" s="428"/>
      <c r="M48" s="431"/>
    </row>
    <row r="49" spans="1:13" ht="405" x14ac:dyDescent="0.3">
      <c r="A49" s="147">
        <v>21</v>
      </c>
      <c r="B49" s="148" t="s">
        <v>1099</v>
      </c>
      <c r="C49" s="149" t="s">
        <v>1299</v>
      </c>
      <c r="D49" s="142">
        <v>47</v>
      </c>
      <c r="E49" s="143" t="s">
        <v>1218</v>
      </c>
      <c r="F49" s="155" t="s">
        <v>31</v>
      </c>
      <c r="G49" s="142" t="s">
        <v>1300</v>
      </c>
      <c r="H49" s="160" t="s">
        <v>110</v>
      </c>
      <c r="I49" s="150" t="s">
        <v>283</v>
      </c>
      <c r="J49" s="151" t="s">
        <v>1301</v>
      </c>
      <c r="K49" s="152" t="s">
        <v>1302</v>
      </c>
      <c r="L49" s="151"/>
      <c r="M49" s="153" t="s">
        <v>1284</v>
      </c>
    </row>
    <row r="50" spans="1:13" ht="213.75" x14ac:dyDescent="0.3">
      <c r="A50" s="147">
        <v>22</v>
      </c>
      <c r="B50" s="148" t="s">
        <v>667</v>
      </c>
      <c r="C50" s="149" t="s">
        <v>1322</v>
      </c>
      <c r="D50" s="142">
        <v>48</v>
      </c>
      <c r="E50" s="143" t="s">
        <v>1218</v>
      </c>
      <c r="F50" s="144" t="s">
        <v>80</v>
      </c>
      <c r="G50" s="143" t="s">
        <v>1219</v>
      </c>
      <c r="H50" s="143" t="s">
        <v>1276</v>
      </c>
      <c r="I50" s="150" t="s">
        <v>283</v>
      </c>
      <c r="J50" s="151" t="s">
        <v>1303</v>
      </c>
      <c r="K50" s="152" t="s">
        <v>1304</v>
      </c>
      <c r="L50" s="151"/>
      <c r="M50" s="153" t="s">
        <v>1256</v>
      </c>
    </row>
    <row r="51" spans="1:13" ht="409.5" x14ac:dyDescent="0.3">
      <c r="A51" s="147">
        <v>23</v>
      </c>
      <c r="B51" s="148" t="s">
        <v>666</v>
      </c>
      <c r="C51" s="149" t="s">
        <v>1305</v>
      </c>
      <c r="D51" s="142"/>
      <c r="E51" s="143"/>
      <c r="F51" s="144"/>
      <c r="G51" s="143"/>
      <c r="H51" s="179" t="s">
        <v>123</v>
      </c>
      <c r="I51" s="150" t="s">
        <v>283</v>
      </c>
      <c r="J51" s="151" t="s">
        <v>1306</v>
      </c>
      <c r="K51" s="152" t="s">
        <v>1307</v>
      </c>
      <c r="L51" s="151"/>
      <c r="M51" s="153" t="s">
        <v>1256</v>
      </c>
    </row>
    <row r="52" spans="1:13" x14ac:dyDescent="0.3">
      <c r="A52" s="425">
        <v>24</v>
      </c>
      <c r="B52" s="426" t="s">
        <v>1108</v>
      </c>
      <c r="C52" s="141"/>
      <c r="D52" s="142">
        <v>49</v>
      </c>
      <c r="E52" s="143" t="s">
        <v>1218</v>
      </c>
      <c r="F52" s="154" t="s">
        <v>24</v>
      </c>
      <c r="G52" s="143" t="s">
        <v>1219</v>
      </c>
      <c r="H52" s="164" t="s">
        <v>1308</v>
      </c>
      <c r="I52" s="427" t="s">
        <v>283</v>
      </c>
      <c r="J52" s="428" t="s">
        <v>1309</v>
      </c>
      <c r="K52" s="429" t="s">
        <v>1310</v>
      </c>
      <c r="L52" s="428" t="s">
        <v>24</v>
      </c>
      <c r="M52" s="431" t="s">
        <v>1228</v>
      </c>
    </row>
    <row r="53" spans="1:13" ht="409.5" x14ac:dyDescent="0.3">
      <c r="A53" s="425"/>
      <c r="B53" s="426"/>
      <c r="C53" s="146" t="s">
        <v>1311</v>
      </c>
      <c r="D53" s="142">
        <v>50</v>
      </c>
      <c r="E53" s="143" t="s">
        <v>1218</v>
      </c>
      <c r="F53" s="154" t="s">
        <v>24</v>
      </c>
      <c r="G53" s="143" t="s">
        <v>1219</v>
      </c>
      <c r="H53" s="164" t="s">
        <v>202</v>
      </c>
      <c r="I53" s="427"/>
      <c r="J53" s="428"/>
      <c r="K53" s="429"/>
      <c r="L53" s="428"/>
      <c r="M53" s="431"/>
    </row>
  </sheetData>
  <mergeCells count="66">
    <mergeCell ref="M43:M48"/>
    <mergeCell ref="A52:A53"/>
    <mergeCell ref="B52:B53"/>
    <mergeCell ref="I52:I53"/>
    <mergeCell ref="J52:J53"/>
    <mergeCell ref="K52:K53"/>
    <mergeCell ref="L52:L53"/>
    <mergeCell ref="M52:M53"/>
    <mergeCell ref="A43:A48"/>
    <mergeCell ref="B43:B48"/>
    <mergeCell ref="I43:I48"/>
    <mergeCell ref="J43:J48"/>
    <mergeCell ref="K43:K48"/>
    <mergeCell ref="L43:L48"/>
    <mergeCell ref="M31:M34"/>
    <mergeCell ref="A36:A42"/>
    <mergeCell ref="B36:B42"/>
    <mergeCell ref="I36:I42"/>
    <mergeCell ref="J36:J42"/>
    <mergeCell ref="K36:K42"/>
    <mergeCell ref="L36:L42"/>
    <mergeCell ref="M36:M42"/>
    <mergeCell ref="A31:A34"/>
    <mergeCell ref="B31:B34"/>
    <mergeCell ref="I31:I34"/>
    <mergeCell ref="J31:J34"/>
    <mergeCell ref="K31:K34"/>
    <mergeCell ref="L31:L34"/>
    <mergeCell ref="M21:M22"/>
    <mergeCell ref="A23:A30"/>
    <mergeCell ref="B23:B30"/>
    <mergeCell ref="I23:I30"/>
    <mergeCell ref="J23:J30"/>
    <mergeCell ref="K23:K30"/>
    <mergeCell ref="L23:L30"/>
    <mergeCell ref="M23:M30"/>
    <mergeCell ref="A21:A22"/>
    <mergeCell ref="B21:B22"/>
    <mergeCell ref="I21:I22"/>
    <mergeCell ref="J21:J22"/>
    <mergeCell ref="K21:K22"/>
    <mergeCell ref="L21:L22"/>
    <mergeCell ref="M12:M13"/>
    <mergeCell ref="A15:A18"/>
    <mergeCell ref="B15:B18"/>
    <mergeCell ref="I15:I18"/>
    <mergeCell ref="J15:J18"/>
    <mergeCell ref="K15:K18"/>
    <mergeCell ref="L15:L18"/>
    <mergeCell ref="M15:M18"/>
    <mergeCell ref="A12:A13"/>
    <mergeCell ref="B12:B13"/>
    <mergeCell ref="I12:I13"/>
    <mergeCell ref="J12:J13"/>
    <mergeCell ref="K12:K13"/>
    <mergeCell ref="L12:L13"/>
    <mergeCell ref="A1:C1"/>
    <mergeCell ref="D1:I1"/>
    <mergeCell ref="J1:M1"/>
    <mergeCell ref="A3:A4"/>
    <mergeCell ref="B3:B4"/>
    <mergeCell ref="I3:I4"/>
    <mergeCell ref="J3:J4"/>
    <mergeCell ref="K3:K4"/>
    <mergeCell ref="L3:L4"/>
    <mergeCell ref="M3:M4"/>
  </mergeCells>
  <phoneticPr fontId="1" type="noConversion"/>
  <pageMargins left="0.23622047244094491" right="0.23622047244094491" top="0.74803149606299213" bottom="7.874015748031496E-2" header="0.31496062992125984" footer="0.31496062992125984"/>
  <pageSetup paperSize="9" scale="66" fitToHeight="0" orientation="landscape" r:id="rId1"/>
  <headerFooter>
    <oddHeader>&amp;L&amp;F</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90180E-C2CF-4B9B-973F-51B5413BF61D}">
  <dimension ref="A1:AF27"/>
  <sheetViews>
    <sheetView topLeftCell="A7" zoomScaleNormal="100" workbookViewId="0">
      <selection activeCell="F2" sqref="F2"/>
    </sheetView>
  </sheetViews>
  <sheetFormatPr defaultRowHeight="16.5" x14ac:dyDescent="0.3"/>
  <cols>
    <col min="1" max="1" width="6.625" customWidth="1"/>
    <col min="2" max="9" width="12.625" customWidth="1"/>
    <col min="10" max="10" width="84.625" customWidth="1"/>
    <col min="11" max="27" width="12.625" customWidth="1"/>
    <col min="28" max="28" width="36.625" customWidth="1"/>
    <col min="29" max="32" width="12.625" customWidth="1"/>
  </cols>
  <sheetData>
    <row r="1" spans="1:32" s="112" customFormat="1" ht="24" x14ac:dyDescent="0.3">
      <c r="A1" s="112" t="s">
        <v>880</v>
      </c>
      <c r="B1" s="112" t="s">
        <v>881</v>
      </c>
      <c r="C1" s="112" t="s">
        <v>882</v>
      </c>
      <c r="D1" s="112" t="s">
        <v>883</v>
      </c>
      <c r="E1" s="112" t="s">
        <v>884</v>
      </c>
      <c r="F1" s="112" t="s">
        <v>885</v>
      </c>
      <c r="G1" s="112" t="s">
        <v>886</v>
      </c>
      <c r="H1" s="113" t="s">
        <v>887</v>
      </c>
      <c r="I1" s="112" t="s">
        <v>888</v>
      </c>
      <c r="J1" s="112" t="s">
        <v>889</v>
      </c>
      <c r="K1" s="112" t="s">
        <v>890</v>
      </c>
      <c r="L1" s="114" t="s">
        <v>891</v>
      </c>
      <c r="M1" s="112" t="s">
        <v>892</v>
      </c>
      <c r="N1" s="112" t="s">
        <v>893</v>
      </c>
      <c r="O1" s="114" t="s">
        <v>894</v>
      </c>
      <c r="P1" s="112" t="s">
        <v>895</v>
      </c>
      <c r="Q1" s="112" t="s">
        <v>896</v>
      </c>
      <c r="R1" s="114" t="s">
        <v>897</v>
      </c>
      <c r="S1" s="112" t="s">
        <v>898</v>
      </c>
      <c r="T1" s="112" t="s">
        <v>899</v>
      </c>
      <c r="U1" s="114" t="s">
        <v>900</v>
      </c>
      <c r="V1" s="112" t="s">
        <v>901</v>
      </c>
      <c r="W1" s="112" t="s">
        <v>902</v>
      </c>
      <c r="X1" s="112" t="s">
        <v>903</v>
      </c>
      <c r="Y1" s="114" t="s">
        <v>904</v>
      </c>
      <c r="Z1" s="114" t="s">
        <v>905</v>
      </c>
      <c r="AA1" s="112" t="s">
        <v>906</v>
      </c>
      <c r="AB1" s="112" t="s">
        <v>907</v>
      </c>
      <c r="AC1" s="112" t="s">
        <v>908</v>
      </c>
      <c r="AD1" s="112" t="s">
        <v>909</v>
      </c>
      <c r="AE1" s="112" t="s">
        <v>910</v>
      </c>
      <c r="AF1" s="112" t="s">
        <v>911</v>
      </c>
    </row>
    <row r="2" spans="1:32" s="112" customFormat="1" ht="409.5" x14ac:dyDescent="0.3">
      <c r="A2" s="112" t="s">
        <v>912</v>
      </c>
      <c r="B2" s="133" t="s">
        <v>913</v>
      </c>
      <c r="C2" s="112" t="s">
        <v>914</v>
      </c>
      <c r="D2" s="115" t="s">
        <v>915</v>
      </c>
      <c r="E2" s="115" t="s">
        <v>916</v>
      </c>
      <c r="F2" s="112" t="s">
        <v>917</v>
      </c>
      <c r="G2" s="112" t="s">
        <v>918</v>
      </c>
      <c r="H2" s="113">
        <v>43344</v>
      </c>
      <c r="I2" s="112" t="s">
        <v>919</v>
      </c>
      <c r="J2" s="112" t="s">
        <v>920</v>
      </c>
      <c r="K2" s="112" t="s">
        <v>921</v>
      </c>
      <c r="L2" s="114">
        <v>43354</v>
      </c>
      <c r="M2" s="112" t="s">
        <v>922</v>
      </c>
      <c r="N2" s="112" t="s">
        <v>923</v>
      </c>
      <c r="O2" s="114">
        <v>43403</v>
      </c>
      <c r="P2" s="116" t="s">
        <v>924</v>
      </c>
      <c r="Q2" s="112" t="s">
        <v>925</v>
      </c>
      <c r="R2" s="114">
        <v>43416</v>
      </c>
      <c r="S2" s="116" t="s">
        <v>926</v>
      </c>
      <c r="T2" s="112" t="s">
        <v>927</v>
      </c>
      <c r="U2" s="114">
        <v>43485</v>
      </c>
      <c r="V2" s="117" t="s">
        <v>928</v>
      </c>
      <c r="W2" s="112" t="s">
        <v>929</v>
      </c>
      <c r="X2" s="112">
        <v>5412281</v>
      </c>
      <c r="Y2" s="114">
        <v>43538</v>
      </c>
      <c r="Z2" s="114">
        <v>43551</v>
      </c>
      <c r="AA2" s="112" t="s">
        <v>930</v>
      </c>
      <c r="AB2" s="112" t="s">
        <v>931</v>
      </c>
      <c r="AC2" s="112" t="s">
        <v>932</v>
      </c>
      <c r="AD2" s="112" t="s">
        <v>933</v>
      </c>
      <c r="AE2" s="112" t="s">
        <v>934</v>
      </c>
      <c r="AF2" s="112" t="s">
        <v>935</v>
      </c>
    </row>
    <row r="3" spans="1:32" s="112" customFormat="1" ht="84" x14ac:dyDescent="0.3">
      <c r="A3" s="112" t="s">
        <v>912</v>
      </c>
      <c r="B3" s="133" t="s">
        <v>936</v>
      </c>
      <c r="C3" s="112" t="s">
        <v>937</v>
      </c>
      <c r="D3" s="115" t="s">
        <v>938</v>
      </c>
      <c r="E3" s="115" t="s">
        <v>939</v>
      </c>
      <c r="F3" s="117" t="s">
        <v>940</v>
      </c>
      <c r="G3" s="112" t="s">
        <v>941</v>
      </c>
      <c r="H3" s="113" t="s">
        <v>942</v>
      </c>
      <c r="I3" s="112" t="s">
        <v>943</v>
      </c>
      <c r="K3" s="112" t="s">
        <v>944</v>
      </c>
      <c r="L3" s="114">
        <v>43355</v>
      </c>
      <c r="M3" s="117" t="s">
        <v>945</v>
      </c>
      <c r="N3" s="112" t="s">
        <v>946</v>
      </c>
      <c r="O3" s="114">
        <v>43376</v>
      </c>
      <c r="P3" s="116" t="s">
        <v>947</v>
      </c>
      <c r="R3" s="114"/>
      <c r="U3" s="114"/>
      <c r="W3" s="112" t="s">
        <v>948</v>
      </c>
      <c r="X3" s="112">
        <v>5412281</v>
      </c>
      <c r="Y3" s="114">
        <v>43538</v>
      </c>
      <c r="Z3" s="114">
        <v>43551</v>
      </c>
      <c r="AA3" s="112" t="s">
        <v>930</v>
      </c>
      <c r="AB3" s="112" t="s">
        <v>931</v>
      </c>
      <c r="AC3" s="112" t="s">
        <v>932</v>
      </c>
      <c r="AD3" s="112" t="s">
        <v>933</v>
      </c>
      <c r="AE3" s="112" t="s">
        <v>934</v>
      </c>
      <c r="AF3" s="112" t="s">
        <v>935</v>
      </c>
    </row>
    <row r="4" spans="1:32" s="112" customFormat="1" ht="84" x14ac:dyDescent="0.3">
      <c r="A4" s="112" t="s">
        <v>912</v>
      </c>
      <c r="B4" s="133" t="s">
        <v>949</v>
      </c>
      <c r="C4" s="112" t="s">
        <v>950</v>
      </c>
      <c r="D4" s="115" t="s">
        <v>951</v>
      </c>
      <c r="E4" s="115" t="s">
        <v>952</v>
      </c>
      <c r="F4" s="112" t="s">
        <v>953</v>
      </c>
      <c r="G4" s="112" t="s">
        <v>954</v>
      </c>
      <c r="H4" s="113">
        <v>43345</v>
      </c>
      <c r="I4" s="112" t="s">
        <v>955</v>
      </c>
      <c r="J4" s="112" t="s">
        <v>956</v>
      </c>
      <c r="K4" s="112" t="s">
        <v>957</v>
      </c>
      <c r="L4" s="114">
        <v>43363</v>
      </c>
      <c r="M4" s="118" t="s">
        <v>958</v>
      </c>
      <c r="O4" s="114"/>
      <c r="R4" s="114"/>
      <c r="U4" s="114"/>
      <c r="W4" s="112" t="s">
        <v>948</v>
      </c>
      <c r="X4" s="112">
        <v>5412281</v>
      </c>
      <c r="Y4" s="114">
        <v>43538</v>
      </c>
      <c r="Z4" s="114">
        <v>43551</v>
      </c>
      <c r="AA4" s="112" t="s">
        <v>930</v>
      </c>
      <c r="AB4" s="112" t="s">
        <v>931</v>
      </c>
      <c r="AC4" s="112" t="s">
        <v>932</v>
      </c>
      <c r="AD4" s="112" t="s">
        <v>933</v>
      </c>
      <c r="AE4" s="112" t="s">
        <v>934</v>
      </c>
      <c r="AF4" s="112" t="s">
        <v>935</v>
      </c>
    </row>
    <row r="5" spans="1:32" s="112" customFormat="1" ht="174" customHeight="1" x14ac:dyDescent="0.3">
      <c r="A5" s="112" t="s">
        <v>912</v>
      </c>
      <c r="B5" s="112" t="s">
        <v>1203</v>
      </c>
      <c r="C5" s="112" t="s">
        <v>950</v>
      </c>
      <c r="D5" s="115" t="s">
        <v>959</v>
      </c>
      <c r="E5" s="115" t="s">
        <v>960</v>
      </c>
      <c r="F5" s="117" t="s">
        <v>961</v>
      </c>
      <c r="G5" s="112" t="s">
        <v>962</v>
      </c>
      <c r="H5" s="113" t="s">
        <v>963</v>
      </c>
      <c r="I5" s="112" t="s">
        <v>964</v>
      </c>
      <c r="J5" s="112" t="s">
        <v>965</v>
      </c>
      <c r="K5" s="112" t="s">
        <v>966</v>
      </c>
      <c r="L5" s="114">
        <v>43437</v>
      </c>
      <c r="M5" s="116" t="s">
        <v>967</v>
      </c>
      <c r="N5" s="112" t="s">
        <v>968</v>
      </c>
      <c r="O5" s="114">
        <v>43438</v>
      </c>
      <c r="P5" s="116" t="s">
        <v>969</v>
      </c>
      <c r="R5" s="114"/>
      <c r="U5" s="114"/>
      <c r="W5" s="112" t="s">
        <v>948</v>
      </c>
      <c r="X5" s="112">
        <v>5412281</v>
      </c>
      <c r="Y5" s="114">
        <v>43538</v>
      </c>
      <c r="Z5" s="114">
        <v>43551</v>
      </c>
      <c r="AA5" s="112" t="s">
        <v>930</v>
      </c>
      <c r="AB5" s="112" t="s">
        <v>931</v>
      </c>
      <c r="AC5" s="112" t="s">
        <v>932</v>
      </c>
      <c r="AD5" s="112" t="s">
        <v>933</v>
      </c>
      <c r="AE5" s="112" t="s">
        <v>934</v>
      </c>
      <c r="AF5" s="112" t="s">
        <v>935</v>
      </c>
    </row>
    <row r="6" spans="1:32" s="112" customFormat="1" ht="72" x14ac:dyDescent="0.3">
      <c r="A6" s="112" t="s">
        <v>912</v>
      </c>
      <c r="B6" s="133" t="s">
        <v>970</v>
      </c>
      <c r="C6" s="112" t="s">
        <v>971</v>
      </c>
      <c r="D6" s="115" t="s">
        <v>972</v>
      </c>
      <c r="E6" s="115" t="s">
        <v>973</v>
      </c>
      <c r="F6" s="112" t="s">
        <v>974</v>
      </c>
      <c r="G6" s="112" t="s">
        <v>975</v>
      </c>
      <c r="H6" s="113">
        <v>43345</v>
      </c>
      <c r="I6" s="112" t="s">
        <v>976</v>
      </c>
      <c r="J6" s="112" t="s">
        <v>977</v>
      </c>
      <c r="K6" s="112" t="s">
        <v>978</v>
      </c>
      <c r="L6" s="114">
        <v>43359</v>
      </c>
      <c r="M6" s="117" t="s">
        <v>979</v>
      </c>
      <c r="O6" s="114"/>
      <c r="R6" s="114"/>
      <c r="U6" s="114"/>
      <c r="W6" s="112" t="s">
        <v>948</v>
      </c>
      <c r="X6" s="112">
        <v>5412281</v>
      </c>
      <c r="Y6" s="114">
        <v>43538</v>
      </c>
      <c r="Z6" s="114">
        <v>43551</v>
      </c>
      <c r="AA6" s="112" t="s">
        <v>930</v>
      </c>
      <c r="AB6" s="112" t="s">
        <v>931</v>
      </c>
      <c r="AC6" s="112" t="s">
        <v>932</v>
      </c>
      <c r="AD6" s="112" t="s">
        <v>933</v>
      </c>
      <c r="AE6" s="112" t="s">
        <v>934</v>
      </c>
      <c r="AF6" s="112" t="s">
        <v>935</v>
      </c>
    </row>
    <row r="7" spans="1:32" s="112" customFormat="1" ht="204" x14ac:dyDescent="0.3">
      <c r="A7" s="112" t="s">
        <v>1154</v>
      </c>
      <c r="B7" s="130" t="s">
        <v>1155</v>
      </c>
      <c r="C7" s="112" t="s">
        <v>1156</v>
      </c>
      <c r="D7" s="115" t="s">
        <v>1157</v>
      </c>
      <c r="E7" s="115" t="s">
        <v>1158</v>
      </c>
      <c r="F7" s="117" t="s">
        <v>1159</v>
      </c>
      <c r="G7" s="112" t="s">
        <v>1160</v>
      </c>
      <c r="H7" s="113" t="s">
        <v>1161</v>
      </c>
      <c r="I7" s="120" t="s">
        <v>1162</v>
      </c>
      <c r="J7" s="112" t="s">
        <v>1324</v>
      </c>
      <c r="K7" s="120" t="s">
        <v>1163</v>
      </c>
      <c r="L7" s="121">
        <v>43223</v>
      </c>
      <c r="M7" s="117" t="s">
        <v>1164</v>
      </c>
      <c r="N7"/>
      <c r="O7"/>
      <c r="P7"/>
      <c r="Q7"/>
      <c r="R7"/>
      <c r="S7"/>
      <c r="T7"/>
      <c r="U7"/>
      <c r="V7"/>
      <c r="W7"/>
      <c r="X7"/>
      <c r="Y7"/>
      <c r="Z7"/>
      <c r="AA7"/>
      <c r="AB7"/>
      <c r="AC7"/>
      <c r="AD7"/>
      <c r="AE7"/>
      <c r="AF7"/>
    </row>
    <row r="8" spans="1:32" s="112" customFormat="1" ht="409.5" x14ac:dyDescent="0.3">
      <c r="A8" s="112" t="s">
        <v>912</v>
      </c>
      <c r="B8" s="133" t="s">
        <v>980</v>
      </c>
      <c r="C8" s="112" t="s">
        <v>981</v>
      </c>
      <c r="D8" s="115" t="s">
        <v>982</v>
      </c>
      <c r="E8" s="115" t="s">
        <v>983</v>
      </c>
      <c r="F8" s="117" t="s">
        <v>984</v>
      </c>
      <c r="G8" s="112" t="s">
        <v>985</v>
      </c>
      <c r="H8" s="113">
        <v>43346</v>
      </c>
      <c r="I8" s="112" t="s">
        <v>986</v>
      </c>
      <c r="J8" s="112" t="s">
        <v>987</v>
      </c>
      <c r="L8" s="114"/>
      <c r="O8" s="114"/>
      <c r="R8" s="114"/>
      <c r="U8" s="114"/>
      <c r="W8" s="112" t="s">
        <v>948</v>
      </c>
      <c r="X8" s="112">
        <v>5412281</v>
      </c>
      <c r="Y8" s="114">
        <v>43538</v>
      </c>
      <c r="Z8" s="114">
        <v>43551</v>
      </c>
      <c r="AA8" s="112" t="s">
        <v>930</v>
      </c>
      <c r="AB8" s="112" t="s">
        <v>931</v>
      </c>
      <c r="AC8" s="112" t="s">
        <v>932</v>
      </c>
      <c r="AD8" s="112" t="s">
        <v>933</v>
      </c>
      <c r="AE8" s="112" t="s">
        <v>934</v>
      </c>
      <c r="AF8" s="112" t="s">
        <v>935</v>
      </c>
    </row>
    <row r="9" spans="1:32" s="112" customFormat="1" ht="409.5" x14ac:dyDescent="0.3">
      <c r="A9" s="112" t="s">
        <v>912</v>
      </c>
      <c r="B9" s="133" t="s">
        <v>594</v>
      </c>
      <c r="C9" s="112" t="s">
        <v>988</v>
      </c>
      <c r="D9" s="115" t="s">
        <v>989</v>
      </c>
      <c r="E9" s="115" t="s">
        <v>990</v>
      </c>
      <c r="F9" s="117" t="s">
        <v>991</v>
      </c>
      <c r="G9" s="112" t="s">
        <v>992</v>
      </c>
      <c r="H9" s="113" t="s">
        <v>993</v>
      </c>
      <c r="I9" s="112" t="s">
        <v>994</v>
      </c>
      <c r="J9" s="112" t="s">
        <v>995</v>
      </c>
      <c r="K9" s="112" t="s">
        <v>996</v>
      </c>
      <c r="L9" s="114">
        <v>43168</v>
      </c>
      <c r="M9" s="116" t="s">
        <v>997</v>
      </c>
      <c r="N9" s="112" t="s">
        <v>998</v>
      </c>
      <c r="O9" s="114">
        <v>43172</v>
      </c>
      <c r="P9" s="112" t="s">
        <v>999</v>
      </c>
      <c r="Q9" s="112" t="s">
        <v>1000</v>
      </c>
      <c r="R9" s="114">
        <v>43186</v>
      </c>
      <c r="S9" s="116" t="s">
        <v>1001</v>
      </c>
      <c r="T9" s="112" t="s">
        <v>1002</v>
      </c>
      <c r="U9" s="114">
        <v>43172</v>
      </c>
      <c r="V9" s="116" t="s">
        <v>1003</v>
      </c>
      <c r="W9" s="112" t="s">
        <v>948</v>
      </c>
      <c r="X9" s="112">
        <v>5412281</v>
      </c>
      <c r="Y9" s="114">
        <v>43538</v>
      </c>
      <c r="Z9" s="114">
        <v>43551</v>
      </c>
      <c r="AA9" s="112" t="s">
        <v>930</v>
      </c>
      <c r="AB9" s="112" t="s">
        <v>931</v>
      </c>
      <c r="AC9" s="112" t="s">
        <v>932</v>
      </c>
      <c r="AD9" s="112" t="s">
        <v>933</v>
      </c>
      <c r="AE9" s="112" t="s">
        <v>934</v>
      </c>
      <c r="AF9" s="112" t="s">
        <v>935</v>
      </c>
    </row>
    <row r="10" spans="1:32" s="112" customFormat="1" ht="168" x14ac:dyDescent="0.3">
      <c r="A10" s="126" t="s">
        <v>912</v>
      </c>
      <c r="B10" s="127" t="s">
        <v>1014</v>
      </c>
      <c r="C10" s="127" t="s">
        <v>1015</v>
      </c>
      <c r="D10" s="128" t="s">
        <v>1016</v>
      </c>
      <c r="E10" s="128" t="s">
        <v>1017</v>
      </c>
      <c r="F10" s="127" t="s">
        <v>1018</v>
      </c>
      <c r="G10" s="127" t="s">
        <v>1019</v>
      </c>
      <c r="H10" s="129" t="s">
        <v>1020</v>
      </c>
      <c r="I10" s="127" t="s">
        <v>1021</v>
      </c>
      <c r="J10" s="127" t="s">
        <v>1022</v>
      </c>
      <c r="L10" s="114"/>
      <c r="O10" s="114"/>
      <c r="R10" s="114"/>
      <c r="U10" s="114"/>
      <c r="W10" s="112" t="s">
        <v>948</v>
      </c>
      <c r="X10" s="112">
        <v>5412281</v>
      </c>
      <c r="Y10" s="114">
        <v>43538</v>
      </c>
      <c r="Z10" s="114">
        <v>43551</v>
      </c>
      <c r="AA10" s="112" t="s">
        <v>930</v>
      </c>
      <c r="AB10" s="112" t="s">
        <v>931</v>
      </c>
      <c r="AC10" s="112" t="s">
        <v>932</v>
      </c>
      <c r="AD10" s="112" t="s">
        <v>933</v>
      </c>
      <c r="AE10" s="112" t="s">
        <v>934</v>
      </c>
      <c r="AF10" s="112" t="s">
        <v>935</v>
      </c>
    </row>
    <row r="11" spans="1:32" s="112" customFormat="1" ht="70.900000000000006" customHeight="1" x14ac:dyDescent="0.3">
      <c r="A11" s="112" t="s">
        <v>912</v>
      </c>
      <c r="B11" s="133" t="s">
        <v>1128</v>
      </c>
      <c r="C11" s="112" t="s">
        <v>1129</v>
      </c>
      <c r="D11" s="115" t="s">
        <v>1130</v>
      </c>
      <c r="E11" s="115" t="s">
        <v>1131</v>
      </c>
      <c r="F11" s="117" t="s">
        <v>1132</v>
      </c>
      <c r="G11" s="112" t="s">
        <v>1133</v>
      </c>
      <c r="H11" s="113" t="s">
        <v>942</v>
      </c>
      <c r="I11" s="112" t="s">
        <v>1134</v>
      </c>
      <c r="J11" s="112" t="s">
        <v>1135</v>
      </c>
      <c r="K11" s="112" t="s">
        <v>1136</v>
      </c>
      <c r="L11" s="114">
        <v>43360</v>
      </c>
      <c r="M11" s="117" t="s">
        <v>1137</v>
      </c>
      <c r="W11" s="112" t="s">
        <v>948</v>
      </c>
      <c r="X11" s="112">
        <v>5412281</v>
      </c>
      <c r="Y11" s="114">
        <v>43538</v>
      </c>
      <c r="Z11" s="114">
        <v>43551</v>
      </c>
      <c r="AA11" s="112" t="s">
        <v>930</v>
      </c>
      <c r="AB11" s="112" t="s">
        <v>931</v>
      </c>
      <c r="AC11" s="112" t="s">
        <v>932</v>
      </c>
      <c r="AD11" s="112" t="s">
        <v>933</v>
      </c>
      <c r="AE11" s="112" t="s">
        <v>934</v>
      </c>
      <c r="AF11" s="112" t="s">
        <v>935</v>
      </c>
    </row>
    <row r="12" spans="1:32" s="112" customFormat="1" ht="134.44999999999999" customHeight="1" x14ac:dyDescent="0.3">
      <c r="A12" s="112" t="s">
        <v>912</v>
      </c>
      <c r="B12" s="133" t="s">
        <v>1004</v>
      </c>
      <c r="C12" s="112" t="s">
        <v>1005</v>
      </c>
      <c r="D12" s="115" t="s">
        <v>1006</v>
      </c>
      <c r="E12" s="115" t="s">
        <v>1007</v>
      </c>
      <c r="F12" s="117" t="s">
        <v>1008</v>
      </c>
      <c r="G12" s="112" t="s">
        <v>1009</v>
      </c>
      <c r="H12" s="113" t="s">
        <v>942</v>
      </c>
      <c r="I12" s="112" t="s">
        <v>1010</v>
      </c>
      <c r="J12" s="112" t="s">
        <v>1011</v>
      </c>
      <c r="K12" s="112" t="s">
        <v>1012</v>
      </c>
      <c r="L12" s="114">
        <v>43363</v>
      </c>
      <c r="M12" s="116" t="s">
        <v>1013</v>
      </c>
      <c r="O12" s="114"/>
      <c r="R12" s="114"/>
      <c r="U12" s="114"/>
      <c r="W12" s="112" t="s">
        <v>948</v>
      </c>
      <c r="X12" s="112">
        <v>5412281</v>
      </c>
      <c r="Y12" s="114">
        <v>43538</v>
      </c>
      <c r="Z12" s="114">
        <v>43551</v>
      </c>
      <c r="AA12" s="112" t="s">
        <v>930</v>
      </c>
      <c r="AB12" s="112" t="s">
        <v>931</v>
      </c>
      <c r="AC12" s="112" t="s">
        <v>932</v>
      </c>
      <c r="AD12" s="112" t="s">
        <v>933</v>
      </c>
      <c r="AE12" s="112" t="s">
        <v>934</v>
      </c>
      <c r="AF12" s="112" t="s">
        <v>935</v>
      </c>
    </row>
    <row r="13" spans="1:32" s="112" customFormat="1" ht="277.5" x14ac:dyDescent="0.3">
      <c r="A13" s="112" t="s">
        <v>1154</v>
      </c>
      <c r="B13" s="133" t="s">
        <v>639</v>
      </c>
      <c r="C13" s="112" t="s">
        <v>1165</v>
      </c>
      <c r="D13" s="115" t="s">
        <v>1166</v>
      </c>
      <c r="E13" s="115" t="s">
        <v>1167</v>
      </c>
      <c r="F13" s="116" t="s">
        <v>1168</v>
      </c>
      <c r="G13" s="112" t="s">
        <v>1169</v>
      </c>
      <c r="H13" s="113" t="s">
        <v>1170</v>
      </c>
      <c r="I13" s="120" t="s">
        <v>1171</v>
      </c>
      <c r="J13" s="122" t="s">
        <v>1172</v>
      </c>
      <c r="K13" s="123" t="s">
        <v>1173</v>
      </c>
      <c r="L13" s="124">
        <v>43199</v>
      </c>
      <c r="M13" s="117" t="s">
        <v>1174</v>
      </c>
      <c r="N13" s="120" t="s">
        <v>1175</v>
      </c>
      <c r="O13" s="124">
        <v>43200</v>
      </c>
      <c r="P13" s="117" t="s">
        <v>1176</v>
      </c>
      <c r="Q13" s="123" t="s">
        <v>1177</v>
      </c>
      <c r="R13" s="124">
        <v>43199</v>
      </c>
      <c r="S13" s="125" t="s">
        <v>1178</v>
      </c>
      <c r="T13" s="120" t="s">
        <v>1179</v>
      </c>
      <c r="U13" s="121">
        <v>43199</v>
      </c>
      <c r="V13" s="117" t="s">
        <v>1180</v>
      </c>
      <c r="W13" s="112" t="s">
        <v>1181</v>
      </c>
      <c r="X13" s="121">
        <v>43199</v>
      </c>
      <c r="Y13" s="117" t="s">
        <v>1182</v>
      </c>
      <c r="Z13" s="120" t="s">
        <v>1183</v>
      </c>
      <c r="AA13" s="121">
        <v>43199</v>
      </c>
      <c r="AB13" s="117" t="s">
        <v>1184</v>
      </c>
      <c r="AC13"/>
      <c r="AD13"/>
      <c r="AE13"/>
      <c r="AF13"/>
    </row>
    <row r="14" spans="1:32" s="112" customFormat="1" ht="164.1" customHeight="1" x14ac:dyDescent="0.3">
      <c r="A14" s="112" t="s">
        <v>912</v>
      </c>
      <c r="B14" s="130" t="s">
        <v>1023</v>
      </c>
      <c r="C14" s="130" t="s">
        <v>1024</v>
      </c>
      <c r="D14" s="128" t="s">
        <v>1025</v>
      </c>
      <c r="E14" s="128" t="s">
        <v>1026</v>
      </c>
      <c r="F14" s="130" t="s">
        <v>1027</v>
      </c>
      <c r="G14" s="130" t="s">
        <v>1028</v>
      </c>
      <c r="H14" s="131" t="s">
        <v>942</v>
      </c>
      <c r="I14" s="130"/>
      <c r="J14" s="130" t="s">
        <v>1029</v>
      </c>
      <c r="L14" s="114"/>
      <c r="O14" s="114"/>
      <c r="R14" s="114"/>
      <c r="U14" s="114"/>
      <c r="W14" s="112" t="s">
        <v>948</v>
      </c>
      <c r="X14" s="112">
        <v>5412281</v>
      </c>
      <c r="Y14" s="114">
        <v>43538</v>
      </c>
      <c r="Z14" s="114">
        <v>43551</v>
      </c>
      <c r="AA14" s="112" t="s">
        <v>930</v>
      </c>
      <c r="AB14" s="112" t="s">
        <v>931</v>
      </c>
      <c r="AC14" s="112" t="s">
        <v>932</v>
      </c>
      <c r="AD14" s="112" t="s">
        <v>933</v>
      </c>
      <c r="AE14" s="112" t="s">
        <v>934</v>
      </c>
      <c r="AF14" s="112" t="s">
        <v>935</v>
      </c>
    </row>
    <row r="15" spans="1:32" s="112" customFormat="1" ht="77.099999999999994" customHeight="1" x14ac:dyDescent="0.3">
      <c r="A15" s="112" t="s">
        <v>912</v>
      </c>
      <c r="B15" s="133" t="s">
        <v>1030</v>
      </c>
      <c r="C15" s="112" t="s">
        <v>1031</v>
      </c>
      <c r="D15" s="115" t="s">
        <v>1032</v>
      </c>
      <c r="E15" s="115" t="s">
        <v>1033</v>
      </c>
      <c r="F15" s="112" t="s">
        <v>1034</v>
      </c>
      <c r="G15" s="112" t="s">
        <v>1035</v>
      </c>
      <c r="H15" s="113" t="s">
        <v>942</v>
      </c>
      <c r="I15" s="112" t="s">
        <v>1036</v>
      </c>
      <c r="J15" s="112" t="s">
        <v>1037</v>
      </c>
      <c r="L15" s="114"/>
      <c r="O15" s="114"/>
      <c r="R15" s="114"/>
      <c r="U15" s="114"/>
      <c r="W15" s="112" t="s">
        <v>948</v>
      </c>
      <c r="X15" s="112">
        <v>5412281</v>
      </c>
      <c r="Y15" s="114">
        <v>43538</v>
      </c>
      <c r="Z15" s="114">
        <v>43551</v>
      </c>
      <c r="AA15" s="112" t="s">
        <v>930</v>
      </c>
      <c r="AB15" s="112" t="s">
        <v>931</v>
      </c>
      <c r="AC15" s="112" t="s">
        <v>932</v>
      </c>
      <c r="AD15" s="112" t="s">
        <v>933</v>
      </c>
      <c r="AE15" s="112" t="s">
        <v>934</v>
      </c>
      <c r="AF15" s="112" t="s">
        <v>935</v>
      </c>
    </row>
    <row r="16" spans="1:32" s="112" customFormat="1" ht="131.44999999999999" customHeight="1" x14ac:dyDescent="0.3">
      <c r="A16" s="112" t="s">
        <v>912</v>
      </c>
      <c r="B16" s="133" t="s">
        <v>649</v>
      </c>
      <c r="C16" s="112" t="s">
        <v>1038</v>
      </c>
      <c r="D16" s="115" t="s">
        <v>1039</v>
      </c>
      <c r="E16" s="115" t="s">
        <v>1040</v>
      </c>
      <c r="F16" s="112" t="s">
        <v>1041</v>
      </c>
      <c r="G16" s="112" t="s">
        <v>1042</v>
      </c>
      <c r="H16" s="113" t="s">
        <v>1043</v>
      </c>
      <c r="I16" s="112" t="s">
        <v>1044</v>
      </c>
      <c r="J16" s="112" t="s">
        <v>1045</v>
      </c>
      <c r="K16" s="112" t="s">
        <v>1046</v>
      </c>
      <c r="L16" s="114">
        <v>43523</v>
      </c>
      <c r="M16" s="117" t="s">
        <v>1047</v>
      </c>
      <c r="N16" s="112" t="s">
        <v>1048</v>
      </c>
      <c r="O16" s="114">
        <v>43276</v>
      </c>
      <c r="P16" s="119" t="s">
        <v>1049</v>
      </c>
      <c r="Q16" s="112" t="s">
        <v>1050</v>
      </c>
      <c r="R16" s="114">
        <v>43195</v>
      </c>
      <c r="S16" s="112" t="s">
        <v>1051</v>
      </c>
      <c r="T16" s="112" t="s">
        <v>1052</v>
      </c>
      <c r="U16" s="114">
        <v>43634</v>
      </c>
      <c r="V16" s="116" t="s">
        <v>1053</v>
      </c>
      <c r="W16" s="112" t="s">
        <v>948</v>
      </c>
      <c r="X16" s="112">
        <v>5412281</v>
      </c>
      <c r="Y16" s="114">
        <v>43538</v>
      </c>
      <c r="Z16" s="114">
        <v>43551</v>
      </c>
      <c r="AA16" s="112" t="s">
        <v>930</v>
      </c>
      <c r="AB16" s="112" t="s">
        <v>931</v>
      </c>
      <c r="AC16" s="112" t="s">
        <v>932</v>
      </c>
      <c r="AD16" s="112" t="s">
        <v>933</v>
      </c>
      <c r="AE16" s="112" t="s">
        <v>934</v>
      </c>
      <c r="AF16" s="112" t="s">
        <v>935</v>
      </c>
    </row>
    <row r="17" spans="1:32" s="112" customFormat="1" ht="144" x14ac:dyDescent="0.3">
      <c r="A17" s="112" t="s">
        <v>912</v>
      </c>
      <c r="B17" s="112" t="s">
        <v>1202</v>
      </c>
      <c r="C17" s="112" t="s">
        <v>1055</v>
      </c>
      <c r="D17" s="115" t="s">
        <v>1056</v>
      </c>
      <c r="E17" s="115" t="s">
        <v>1057</v>
      </c>
      <c r="F17" s="112" t="s">
        <v>1058</v>
      </c>
      <c r="G17" s="112" t="s">
        <v>1059</v>
      </c>
      <c r="H17" s="113" t="s">
        <v>942</v>
      </c>
      <c r="I17" s="112" t="s">
        <v>1060</v>
      </c>
      <c r="J17" s="112" t="s">
        <v>1061</v>
      </c>
      <c r="W17" s="112" t="s">
        <v>948</v>
      </c>
      <c r="X17" s="112">
        <v>5412281</v>
      </c>
      <c r="Y17" s="114">
        <v>43538</v>
      </c>
      <c r="Z17" s="114">
        <v>43551</v>
      </c>
      <c r="AA17" s="112" t="s">
        <v>930</v>
      </c>
      <c r="AB17" s="112" t="s">
        <v>931</v>
      </c>
      <c r="AC17" s="112" t="s">
        <v>932</v>
      </c>
      <c r="AD17" s="112" t="s">
        <v>933</v>
      </c>
      <c r="AE17" s="112" t="s">
        <v>934</v>
      </c>
      <c r="AF17" s="112" t="s">
        <v>935</v>
      </c>
    </row>
    <row r="18" spans="1:32" s="112" customFormat="1" ht="72" x14ac:dyDescent="0.3">
      <c r="A18" s="112" t="s">
        <v>912</v>
      </c>
      <c r="B18" s="133" t="s">
        <v>1062</v>
      </c>
      <c r="C18" s="112" t="s">
        <v>1063</v>
      </c>
      <c r="D18" s="115" t="s">
        <v>1064</v>
      </c>
      <c r="E18" s="115" t="s">
        <v>1065</v>
      </c>
      <c r="F18" s="117" t="s">
        <v>1066</v>
      </c>
      <c r="G18" s="112" t="s">
        <v>1067</v>
      </c>
      <c r="H18" s="113" t="s">
        <v>942</v>
      </c>
      <c r="J18" s="112" t="s">
        <v>1068</v>
      </c>
      <c r="K18" s="112" t="s">
        <v>1069</v>
      </c>
      <c r="L18" s="114">
        <v>43461</v>
      </c>
      <c r="M18" s="112" t="s">
        <v>1070</v>
      </c>
      <c r="N18" s="112" t="s">
        <v>1071</v>
      </c>
      <c r="O18" s="114">
        <v>43568</v>
      </c>
      <c r="P18" s="112" t="s">
        <v>1072</v>
      </c>
      <c r="Q18" s="112" t="s">
        <v>1073</v>
      </c>
      <c r="R18" s="114">
        <v>43585</v>
      </c>
      <c r="S18" s="112" t="s">
        <v>1074</v>
      </c>
      <c r="U18" s="114"/>
      <c r="W18" s="112" t="s">
        <v>948</v>
      </c>
      <c r="X18" s="112">
        <v>5412281</v>
      </c>
      <c r="Y18" s="114">
        <v>43538</v>
      </c>
      <c r="Z18" s="114">
        <v>43551</v>
      </c>
      <c r="AA18" s="112" t="s">
        <v>930</v>
      </c>
      <c r="AB18" s="112" t="s">
        <v>931</v>
      </c>
      <c r="AC18" s="112" t="s">
        <v>932</v>
      </c>
      <c r="AD18" s="112" t="s">
        <v>933</v>
      </c>
      <c r="AE18" s="112" t="s">
        <v>934</v>
      </c>
      <c r="AF18" s="112" t="s">
        <v>935</v>
      </c>
    </row>
    <row r="19" spans="1:32" s="112" customFormat="1" ht="120" x14ac:dyDescent="0.3">
      <c r="A19" s="112" t="s">
        <v>912</v>
      </c>
      <c r="B19" s="133" t="s">
        <v>1075</v>
      </c>
      <c r="C19" s="112" t="s">
        <v>1063</v>
      </c>
      <c r="D19" s="115" t="s">
        <v>1076</v>
      </c>
      <c r="E19" s="115" t="s">
        <v>1077</v>
      </c>
      <c r="F19" s="117" t="s">
        <v>1078</v>
      </c>
      <c r="G19" s="112" t="s">
        <v>1067</v>
      </c>
      <c r="H19" s="113" t="s">
        <v>942</v>
      </c>
      <c r="I19" s="112" t="s">
        <v>1079</v>
      </c>
      <c r="J19" s="112" t="s">
        <v>1080</v>
      </c>
      <c r="K19" s="112" t="s">
        <v>1069</v>
      </c>
      <c r="L19" s="114">
        <v>43461</v>
      </c>
      <c r="M19" s="112" t="s">
        <v>1070</v>
      </c>
      <c r="N19" s="112" t="s">
        <v>1071</v>
      </c>
      <c r="O19" s="114">
        <v>43568</v>
      </c>
      <c r="P19" s="112" t="s">
        <v>1072</v>
      </c>
      <c r="Q19" s="112" t="s">
        <v>1073</v>
      </c>
      <c r="R19" s="114">
        <v>43585</v>
      </c>
      <c r="S19" s="112" t="s">
        <v>1074</v>
      </c>
      <c r="U19" s="114"/>
      <c r="V19" s="119"/>
      <c r="W19" s="112" t="s">
        <v>948</v>
      </c>
      <c r="X19" s="112">
        <v>5412281</v>
      </c>
      <c r="Y19" s="114">
        <v>43538</v>
      </c>
      <c r="Z19" s="114">
        <v>43551</v>
      </c>
      <c r="AA19" s="112" t="s">
        <v>930</v>
      </c>
      <c r="AB19" s="112" t="s">
        <v>931</v>
      </c>
      <c r="AC19" s="112" t="s">
        <v>932</v>
      </c>
      <c r="AD19" s="112" t="s">
        <v>933</v>
      </c>
      <c r="AE19" s="112" t="s">
        <v>934</v>
      </c>
      <c r="AF19" s="112" t="s">
        <v>935</v>
      </c>
    </row>
    <row r="20" spans="1:32" s="112" customFormat="1" ht="409.5" x14ac:dyDescent="0.3">
      <c r="A20" s="112" t="s">
        <v>912</v>
      </c>
      <c r="B20" s="133" t="s">
        <v>1081</v>
      </c>
      <c r="C20" s="112" t="s">
        <v>1063</v>
      </c>
      <c r="D20" s="115" t="s">
        <v>1082</v>
      </c>
      <c r="E20" s="115" t="s">
        <v>1083</v>
      </c>
      <c r="F20" s="117" t="s">
        <v>1084</v>
      </c>
      <c r="G20" s="112" t="s">
        <v>1067</v>
      </c>
      <c r="H20" s="113" t="s">
        <v>942</v>
      </c>
      <c r="I20" s="112" t="s">
        <v>1085</v>
      </c>
      <c r="J20" s="112" t="s">
        <v>1086</v>
      </c>
      <c r="K20" s="112" t="s">
        <v>1087</v>
      </c>
      <c r="L20" s="114">
        <v>43411</v>
      </c>
      <c r="M20" s="112" t="s">
        <v>1088</v>
      </c>
      <c r="N20" s="112" t="s">
        <v>1069</v>
      </c>
      <c r="O20" s="114">
        <v>43461</v>
      </c>
      <c r="P20" s="112" t="s">
        <v>1070</v>
      </c>
      <c r="Q20" s="112" t="s">
        <v>1071</v>
      </c>
      <c r="R20" s="114">
        <v>43568</v>
      </c>
      <c r="S20" s="112" t="s">
        <v>1072</v>
      </c>
      <c r="T20" s="112" t="s">
        <v>1073</v>
      </c>
      <c r="U20" s="114">
        <v>43585</v>
      </c>
      <c r="V20" s="112" t="s">
        <v>1074</v>
      </c>
      <c r="W20" s="112" t="s">
        <v>948</v>
      </c>
      <c r="X20" s="112">
        <v>5412281</v>
      </c>
      <c r="Y20" s="114">
        <v>43538</v>
      </c>
      <c r="Z20" s="114">
        <v>43551</v>
      </c>
      <c r="AA20" s="112" t="s">
        <v>930</v>
      </c>
      <c r="AB20" s="112" t="s">
        <v>931</v>
      </c>
      <c r="AC20" s="112" t="s">
        <v>932</v>
      </c>
      <c r="AD20" s="112" t="s">
        <v>933</v>
      </c>
      <c r="AE20" s="112" t="s">
        <v>934</v>
      </c>
      <c r="AF20" s="112" t="s">
        <v>935</v>
      </c>
    </row>
    <row r="21" spans="1:32" s="112" customFormat="1" ht="332.45" customHeight="1" x14ac:dyDescent="0.3">
      <c r="A21" s="112" t="s">
        <v>912</v>
      </c>
      <c r="B21" s="133" t="s">
        <v>1089</v>
      </c>
      <c r="C21" s="112" t="s">
        <v>1090</v>
      </c>
      <c r="D21" s="115" t="s">
        <v>1091</v>
      </c>
      <c r="E21" s="115" t="s">
        <v>1092</v>
      </c>
      <c r="F21" s="112" t="s">
        <v>1093</v>
      </c>
      <c r="G21" s="112" t="s">
        <v>1094</v>
      </c>
      <c r="H21" s="113" t="s">
        <v>942</v>
      </c>
      <c r="I21" s="112" t="s">
        <v>1095</v>
      </c>
      <c r="J21" s="112" t="s">
        <v>1096</v>
      </c>
      <c r="K21" s="112" t="s">
        <v>1097</v>
      </c>
      <c r="L21" s="114">
        <v>43440</v>
      </c>
      <c r="M21" s="117" t="s">
        <v>1098</v>
      </c>
      <c r="N21" s="112" t="s">
        <v>1052</v>
      </c>
      <c r="O21" s="114">
        <v>43634</v>
      </c>
      <c r="P21" s="116" t="s">
        <v>1053</v>
      </c>
      <c r="W21" s="112" t="s">
        <v>948</v>
      </c>
      <c r="X21" s="112">
        <v>5412281</v>
      </c>
      <c r="Y21" s="114">
        <v>43538</v>
      </c>
      <c r="Z21" s="114">
        <v>43551</v>
      </c>
      <c r="AA21" s="112" t="s">
        <v>930</v>
      </c>
      <c r="AB21" s="112" t="s">
        <v>931</v>
      </c>
      <c r="AC21" s="112" t="s">
        <v>932</v>
      </c>
      <c r="AD21" s="112" t="s">
        <v>933</v>
      </c>
      <c r="AE21" s="112" t="s">
        <v>934</v>
      </c>
      <c r="AF21" s="112" t="s">
        <v>935</v>
      </c>
    </row>
    <row r="22" spans="1:32" s="112" customFormat="1" ht="409.5" x14ac:dyDescent="0.3">
      <c r="A22" s="112" t="s">
        <v>912</v>
      </c>
      <c r="B22" s="133" t="s">
        <v>1099</v>
      </c>
      <c r="C22" s="112" t="s">
        <v>1100</v>
      </c>
      <c r="D22" s="115" t="s">
        <v>1101</v>
      </c>
      <c r="E22" s="115" t="s">
        <v>1102</v>
      </c>
      <c r="F22" s="117" t="s">
        <v>1103</v>
      </c>
      <c r="G22" s="112" t="s">
        <v>1104</v>
      </c>
      <c r="H22" s="113" t="s">
        <v>1043</v>
      </c>
      <c r="I22" s="112" t="s">
        <v>1105</v>
      </c>
      <c r="J22" s="112" t="s">
        <v>1106</v>
      </c>
      <c r="K22" s="112" t="s">
        <v>1107</v>
      </c>
      <c r="L22" s="114">
        <v>43215</v>
      </c>
      <c r="M22" s="117" t="s">
        <v>1098</v>
      </c>
      <c r="O22" s="114"/>
      <c r="W22" s="112" t="s">
        <v>948</v>
      </c>
      <c r="X22" s="112">
        <v>5412281</v>
      </c>
      <c r="Y22" s="114">
        <v>43538</v>
      </c>
      <c r="Z22" s="114">
        <v>43551</v>
      </c>
      <c r="AA22" s="112" t="s">
        <v>930</v>
      </c>
      <c r="AB22" s="112" t="s">
        <v>931</v>
      </c>
      <c r="AC22" s="112" t="s">
        <v>932</v>
      </c>
      <c r="AD22" s="112" t="s">
        <v>933</v>
      </c>
      <c r="AE22" s="112" t="s">
        <v>934</v>
      </c>
      <c r="AF22" s="112" t="s">
        <v>935</v>
      </c>
    </row>
    <row r="23" spans="1:32" s="112" customFormat="1" ht="409.5" x14ac:dyDescent="0.3">
      <c r="A23" s="112" t="s">
        <v>912</v>
      </c>
      <c r="B23" s="133" t="s">
        <v>1138</v>
      </c>
      <c r="C23" s="112" t="s">
        <v>1139</v>
      </c>
      <c r="D23" s="115" t="s">
        <v>1140</v>
      </c>
      <c r="E23" s="115" t="s">
        <v>1141</v>
      </c>
      <c r="F23" s="117" t="s">
        <v>1142</v>
      </c>
      <c r="G23" s="112" t="s">
        <v>1143</v>
      </c>
      <c r="H23" s="113" t="s">
        <v>942</v>
      </c>
      <c r="I23" s="112" t="s">
        <v>1144</v>
      </c>
      <c r="J23" s="112" t="s">
        <v>1145</v>
      </c>
      <c r="K23" s="112" t="s">
        <v>1146</v>
      </c>
      <c r="L23" s="114">
        <v>43368</v>
      </c>
      <c r="M23" s="116" t="s">
        <v>1147</v>
      </c>
      <c r="W23" s="112" t="s">
        <v>948</v>
      </c>
      <c r="X23" s="112">
        <v>5412281</v>
      </c>
      <c r="Y23" s="114">
        <v>43538</v>
      </c>
      <c r="Z23" s="114">
        <v>43551</v>
      </c>
      <c r="AA23" s="112" t="s">
        <v>930</v>
      </c>
      <c r="AB23" s="112" t="s">
        <v>931</v>
      </c>
      <c r="AC23" s="112" t="s">
        <v>932</v>
      </c>
      <c r="AD23" s="112" t="s">
        <v>933</v>
      </c>
      <c r="AE23" s="112" t="s">
        <v>934</v>
      </c>
      <c r="AF23" s="112" t="s">
        <v>935</v>
      </c>
    </row>
    <row r="24" spans="1:32" s="112" customFormat="1" ht="264.95" customHeight="1" x14ac:dyDescent="0.3">
      <c r="A24" s="112" t="s">
        <v>912</v>
      </c>
      <c r="B24" s="133" t="s">
        <v>668</v>
      </c>
      <c r="C24" s="112" t="s">
        <v>1139</v>
      </c>
      <c r="D24" s="115" t="s">
        <v>1148</v>
      </c>
      <c r="E24" s="115" t="s">
        <v>1141</v>
      </c>
      <c r="F24" s="112" t="s">
        <v>1149</v>
      </c>
      <c r="G24" s="112" t="s">
        <v>1150</v>
      </c>
      <c r="H24" s="113" t="s">
        <v>1151</v>
      </c>
      <c r="I24" s="112" t="s">
        <v>1152</v>
      </c>
      <c r="J24" s="112" t="s">
        <v>1153</v>
      </c>
      <c r="L24" s="114"/>
      <c r="W24" s="112" t="s">
        <v>948</v>
      </c>
      <c r="X24" s="112">
        <v>5412281</v>
      </c>
      <c r="Y24" s="114">
        <v>43538</v>
      </c>
      <c r="Z24" s="114">
        <v>43551</v>
      </c>
      <c r="AA24" s="112" t="s">
        <v>930</v>
      </c>
      <c r="AB24" s="112" t="s">
        <v>931</v>
      </c>
      <c r="AC24" s="112" t="s">
        <v>932</v>
      </c>
      <c r="AD24" s="112" t="s">
        <v>933</v>
      </c>
      <c r="AE24" s="112" t="s">
        <v>934</v>
      </c>
      <c r="AF24" s="112" t="s">
        <v>935</v>
      </c>
    </row>
    <row r="25" spans="1:32" ht="409.5" x14ac:dyDescent="0.3">
      <c r="A25" s="112" t="s">
        <v>912</v>
      </c>
      <c r="B25" s="133" t="s">
        <v>1108</v>
      </c>
      <c r="C25" s="112" t="s">
        <v>1109</v>
      </c>
      <c r="D25" s="115" t="s">
        <v>1110</v>
      </c>
      <c r="E25" s="115" t="s">
        <v>1111</v>
      </c>
      <c r="F25" s="112" t="s">
        <v>1112</v>
      </c>
      <c r="G25" s="112" t="s">
        <v>1113</v>
      </c>
      <c r="H25" s="113" t="s">
        <v>993</v>
      </c>
      <c r="I25" s="112" t="s">
        <v>1114</v>
      </c>
      <c r="J25" s="112" t="s">
        <v>1115</v>
      </c>
      <c r="K25" s="112" t="s">
        <v>1116</v>
      </c>
      <c r="L25" s="114">
        <v>43202</v>
      </c>
      <c r="M25" s="117" t="s">
        <v>1117</v>
      </c>
      <c r="N25" s="112" t="s">
        <v>1118</v>
      </c>
      <c r="O25" s="114">
        <v>43202</v>
      </c>
      <c r="P25" s="112" t="s">
        <v>1119</v>
      </c>
      <c r="Q25" s="112"/>
      <c r="R25" s="112"/>
      <c r="S25" s="112"/>
      <c r="T25" s="112"/>
      <c r="U25" s="112"/>
      <c r="V25" s="112"/>
      <c r="W25" s="112" t="s">
        <v>948</v>
      </c>
      <c r="X25" s="112">
        <v>5412281</v>
      </c>
      <c r="Y25" s="114">
        <v>43538</v>
      </c>
      <c r="Z25" s="114">
        <v>43551</v>
      </c>
      <c r="AA25" s="112" t="s">
        <v>930</v>
      </c>
      <c r="AB25" s="112" t="s">
        <v>931</v>
      </c>
      <c r="AC25" s="112" t="s">
        <v>932</v>
      </c>
      <c r="AD25" s="112" t="s">
        <v>933</v>
      </c>
      <c r="AE25" s="112" t="s">
        <v>934</v>
      </c>
      <c r="AF25" s="112" t="s">
        <v>935</v>
      </c>
    </row>
    <row r="26" spans="1:32" ht="300" x14ac:dyDescent="0.3">
      <c r="A26" s="112" t="s">
        <v>912</v>
      </c>
      <c r="B26" s="133" t="s">
        <v>1120</v>
      </c>
      <c r="C26" s="112" t="s">
        <v>1121</v>
      </c>
      <c r="D26" s="115" t="s">
        <v>1122</v>
      </c>
      <c r="E26" s="115" t="s">
        <v>1123</v>
      </c>
      <c r="F26" s="117" t="s">
        <v>1124</v>
      </c>
      <c r="G26" s="112" t="s">
        <v>1125</v>
      </c>
      <c r="H26" s="113" t="s">
        <v>942</v>
      </c>
      <c r="I26" s="112" t="s">
        <v>1126</v>
      </c>
      <c r="J26" s="112" t="s">
        <v>1127</v>
      </c>
      <c r="K26" s="112"/>
      <c r="L26" s="114"/>
      <c r="M26" s="112"/>
      <c r="N26" s="112"/>
      <c r="O26" s="112"/>
      <c r="P26" s="112"/>
      <c r="Q26" s="112"/>
      <c r="R26" s="112"/>
      <c r="S26" s="112"/>
      <c r="T26" s="112"/>
      <c r="U26" s="112"/>
      <c r="V26" s="112"/>
      <c r="W26" s="112" t="s">
        <v>948</v>
      </c>
      <c r="X26" s="112">
        <v>5412281</v>
      </c>
      <c r="Y26" s="114">
        <v>43538</v>
      </c>
      <c r="Z26" s="114">
        <v>43551</v>
      </c>
      <c r="AA26" s="112" t="s">
        <v>930</v>
      </c>
      <c r="AB26" s="112" t="s">
        <v>931</v>
      </c>
      <c r="AC26" s="112" t="s">
        <v>932</v>
      </c>
      <c r="AD26" s="112" t="s">
        <v>933</v>
      </c>
      <c r="AE26" s="112" t="s">
        <v>934</v>
      </c>
      <c r="AF26" s="112" t="s">
        <v>935</v>
      </c>
    </row>
    <row r="27" spans="1:32" ht="252" x14ac:dyDescent="0.3">
      <c r="A27" s="112" t="s">
        <v>1154</v>
      </c>
      <c r="B27" s="181" t="s">
        <v>675</v>
      </c>
      <c r="C27" s="112" t="s">
        <v>1185</v>
      </c>
      <c r="D27" s="115" t="s">
        <v>1186</v>
      </c>
      <c r="E27" s="115" t="s">
        <v>1187</v>
      </c>
      <c r="F27" s="116" t="s">
        <v>1188</v>
      </c>
      <c r="G27" s="112" t="s">
        <v>1189</v>
      </c>
      <c r="H27" s="113" t="s">
        <v>1170</v>
      </c>
      <c r="I27" s="120" t="s">
        <v>1190</v>
      </c>
      <c r="J27" s="112" t="s">
        <v>1191</v>
      </c>
      <c r="K27" s="120" t="s">
        <v>1192</v>
      </c>
      <c r="L27" s="121">
        <v>43200</v>
      </c>
      <c r="M27" s="117" t="s">
        <v>1193</v>
      </c>
      <c r="N27" s="120" t="s">
        <v>1194</v>
      </c>
      <c r="O27" s="121">
        <v>43228</v>
      </c>
      <c r="P27" s="117" t="s">
        <v>1195</v>
      </c>
      <c r="Q27" s="120" t="s">
        <v>1196</v>
      </c>
      <c r="R27" s="121">
        <v>43226</v>
      </c>
      <c r="S27" s="117" t="s">
        <v>1197</v>
      </c>
      <c r="T27" s="120" t="s">
        <v>1198</v>
      </c>
      <c r="U27" s="124">
        <v>43238</v>
      </c>
      <c r="V27" s="117" t="s">
        <v>1199</v>
      </c>
      <c r="W27" s="120" t="s">
        <v>1200</v>
      </c>
      <c r="X27" s="121">
        <v>43201</v>
      </c>
      <c r="Y27" s="117" t="s">
        <v>1201</v>
      </c>
    </row>
  </sheetData>
  <autoFilter ref="A1:AF27" xr:uid="{D990180E-C2CF-4B9B-973F-51B5413BF61D}"/>
  <phoneticPr fontId="1" type="noConversion"/>
  <hyperlinks>
    <hyperlink ref="M3" r:id="rId1" xr:uid="{381132EA-5486-48E0-A5A5-C4E7D96DC929}"/>
    <hyperlink ref="P3" r:id="rId2" xr:uid="{52904C48-9272-41AE-9449-AA68D40B7D86}"/>
    <hyperlink ref="M4" r:id="rId3" xr:uid="{89154BB7-3256-481B-BAFF-58E9C5111140}"/>
    <hyperlink ref="P5" r:id="rId4" xr:uid="{54D1C0E9-3DEC-4622-8826-9E892EF7FF49}"/>
    <hyperlink ref="M6" r:id="rId5" xr:uid="{F8D4EAD2-1A53-4AE5-A3A5-D1F3C0573966}"/>
    <hyperlink ref="M9" r:id="rId6" xr:uid="{967312D7-2E2C-449B-80F2-D2699C6770B5}"/>
    <hyperlink ref="S9" r:id="rId7" xr:uid="{5D058729-0BA7-4E8E-BE32-6F12CF6AB95F}"/>
    <hyperlink ref="M12" r:id="rId8" xr:uid="{5B6CE886-9E9E-4085-AC16-7862541072A6}"/>
    <hyperlink ref="M25" r:id="rId9" xr:uid="{751AFECF-BC46-4F18-A52F-A9D34E07B124}"/>
    <hyperlink ref="M16" r:id="rId10" xr:uid="{87A53484-61E4-43B0-9E54-780720433861}"/>
    <hyperlink ref="M22" r:id="rId11" xr:uid="{AF803933-3B67-4809-BC52-F620B7BB5957}"/>
    <hyperlink ref="M11" r:id="rId12" xr:uid="{57BD6952-B426-47AB-A4EF-33B9D56D5731}"/>
    <hyperlink ref="M23" r:id="rId13" xr:uid="{40DC0259-D10B-43B0-A923-536A1593B586}"/>
    <hyperlink ref="M21" r:id="rId14" xr:uid="{9AF4FEB9-B87E-4C79-922F-978D8D347C08}"/>
    <hyperlink ref="V9" r:id="rId15" xr:uid="{DA0DEA29-E1BA-41A6-9EA6-8EAF447EE0A0}"/>
    <hyperlink ref="P2" r:id="rId16" xr:uid="{D57B71DA-7836-4671-9DCA-F721AC8D8F0B}"/>
    <hyperlink ref="S2" r:id="rId17" xr:uid="{793B88A0-07D1-484D-AEDC-1BEE65B84EAC}"/>
    <hyperlink ref="V2" r:id="rId18" xr:uid="{8E604102-9339-4713-B98D-240A5BA1E231}"/>
    <hyperlink ref="F3" r:id="rId19" xr:uid="{2927805F-49E7-4A62-BFFF-26142713937D}"/>
    <hyperlink ref="F5" r:id="rId20" xr:uid="{B755B4E9-9053-456F-9A7A-F9419EF7D5D9}"/>
    <hyperlink ref="M5" r:id="rId21" xr:uid="{7D731308-3B84-4D09-85FC-51DCACAB9064}"/>
    <hyperlink ref="F8" r:id="rId22" xr:uid="{3CBB5ABD-32B1-4971-9AE6-7C65224F38A0}"/>
    <hyperlink ref="F9" r:id="rId23" xr:uid="{2666254A-6027-44AF-8750-D221B36C166E}"/>
    <hyperlink ref="F12" r:id="rId24" xr:uid="{DA342D42-A98B-4EBD-9051-8FD1F6517944}"/>
    <hyperlink ref="F18" r:id="rId25" xr:uid="{435A5BE3-627A-485B-B67C-41341DDB996B}"/>
    <hyperlink ref="F19" r:id="rId26" xr:uid="{A3330DF2-3512-4D31-836D-461EA0F63B0E}"/>
    <hyperlink ref="F20" r:id="rId27" xr:uid="{741B925D-2622-4B6C-9B21-C436BDA8FAAA}"/>
    <hyperlink ref="F22" r:id="rId28" xr:uid="{6F140889-52D0-4F5D-A1ED-A8C72EB85057}"/>
    <hyperlink ref="F26" r:id="rId29" xr:uid="{8BAFD293-02C9-4C3F-A5D2-F54441C65B66}"/>
    <hyperlink ref="F11" r:id="rId30" xr:uid="{D6819AE8-6B3F-420B-BD7B-7101227AEAA0}"/>
    <hyperlink ref="F23" r:id="rId31" xr:uid="{14093936-DF39-4371-905A-5C5EAAB50CFE}"/>
    <hyperlink ref="V16" r:id="rId32" xr:uid="{93CD0D08-44D8-403B-9915-583AE202DEC1}"/>
    <hyperlink ref="P21" r:id="rId33" xr:uid="{033F6EAA-D4FF-4184-BAF5-1B2DBA96ECE5}"/>
    <hyperlink ref="F7" r:id="rId34" xr:uid="{18C16C0B-C55E-4FFA-8578-8CA980072B46}"/>
    <hyperlink ref="M7" r:id="rId35" xr:uid="{FC5E1E62-E82C-4845-87FF-B1E32F3C1F5D}"/>
    <hyperlink ref="F13" r:id="rId36" xr:uid="{F2A656CC-2530-48B0-B632-93F22BEB0497}"/>
    <hyperlink ref="M13" r:id="rId37" xr:uid="{DF8B73C4-BA15-4602-89EC-50CD9B7A1F2A}"/>
    <hyperlink ref="P13" r:id="rId38" xr:uid="{D9DFD448-0E1C-4FF5-9423-904EB422059F}"/>
    <hyperlink ref="S13" r:id="rId39" xr:uid="{9BBD1F03-947C-48FF-8F2F-92355B25AB77}"/>
    <hyperlink ref="V13" r:id="rId40" xr:uid="{4EE2C4D4-8014-4FC5-B6CE-1B7347DBBC3F}"/>
    <hyperlink ref="Y13" r:id="rId41" xr:uid="{418D5E8A-453E-4C36-B73B-7686420D3DDF}"/>
    <hyperlink ref="AB13" r:id="rId42" xr:uid="{158DCE4E-9D7B-4F8F-A41A-FB7C3B665921}"/>
    <hyperlink ref="F27" r:id="rId43" xr:uid="{2BED24A3-EEAC-4C70-B005-10B9AB51B12C}"/>
    <hyperlink ref="M27" r:id="rId44" xr:uid="{32115632-31E8-4073-B532-491D844D3288}"/>
    <hyperlink ref="P27" r:id="rId45" xr:uid="{0BC1F1BD-8A3E-4071-B509-B5C16B118A25}"/>
    <hyperlink ref="S27" r:id="rId46" xr:uid="{CFBB588A-8CE1-4BE3-8D9A-C7122B9E06AB}"/>
    <hyperlink ref="V27" r:id="rId47" xr:uid="{6521C6A5-F521-492A-A071-33B33B1A416F}"/>
    <hyperlink ref="Y27" r:id="rId48" xr:uid="{E0947D6E-F47F-4698-9792-0414BFC3A6B9}"/>
  </hyperlinks>
  <pageMargins left="0.7" right="0.7" top="0.75" bottom="0.75" header="0.3" footer="0.3"/>
  <pageSetup paperSize="9" orientation="portrait" horizontalDpi="300" verticalDpi="300" r:id="rId49"/>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C8E533-655E-44A3-ADE6-AF74EEA61F54}">
  <sheetPr>
    <tabColor theme="9" tint="-0.249977111117893"/>
  </sheetPr>
  <dimension ref="A1:AA218"/>
  <sheetViews>
    <sheetView tabSelected="1" zoomScaleNormal="100" workbookViewId="0">
      <pane xSplit="2" ySplit="1" topLeftCell="C183" activePane="bottomRight" state="frozen"/>
      <selection pane="topRight" activeCell="B1" sqref="B1"/>
      <selection pane="bottomLeft" activeCell="A2" sqref="A2"/>
      <selection pane="bottomRight" activeCell="E196" sqref="E196"/>
    </sheetView>
  </sheetViews>
  <sheetFormatPr defaultColWidth="10.75" defaultRowHeight="16.5" x14ac:dyDescent="0.3"/>
  <cols>
    <col min="1" max="1" width="10.75" style="300"/>
    <col min="2" max="3" width="10.75" style="85"/>
    <col min="4" max="4" width="10.75" style="92"/>
    <col min="5" max="5" width="10.75" style="85"/>
    <col min="6" max="8" width="10.75" style="85" customWidth="1"/>
    <col min="9" max="9" width="20.75" style="85" customWidth="1"/>
    <col min="10" max="10" width="10.75" style="93" customWidth="1"/>
    <col min="11" max="11" width="20.75" style="93" customWidth="1"/>
    <col min="12" max="13" width="10.75" style="85" customWidth="1"/>
    <col min="14" max="20" width="10.75" style="93" customWidth="1"/>
    <col min="21" max="23" width="10.75" style="93"/>
    <col min="24" max="24" width="20.75" style="93" customWidth="1"/>
    <col min="25" max="16384" width="10.75" style="93"/>
  </cols>
  <sheetData>
    <row r="1" spans="1:27" s="84" customFormat="1" ht="24" x14ac:dyDescent="0.3">
      <c r="A1" s="94" t="s">
        <v>1328</v>
      </c>
      <c r="B1" s="86" t="s">
        <v>0</v>
      </c>
      <c r="C1" s="86" t="s">
        <v>691</v>
      </c>
      <c r="D1" s="86" t="s">
        <v>1</v>
      </c>
      <c r="E1" s="86" t="s">
        <v>2</v>
      </c>
      <c r="F1" s="86" t="s">
        <v>3</v>
      </c>
      <c r="G1" s="86" t="s">
        <v>4</v>
      </c>
      <c r="H1" s="86" t="s">
        <v>5</v>
      </c>
      <c r="I1" s="86" t="s">
        <v>6</v>
      </c>
      <c r="J1" s="86" t="s">
        <v>690</v>
      </c>
      <c r="K1" s="86" t="s">
        <v>7</v>
      </c>
      <c r="L1" s="86" t="s">
        <v>8</v>
      </c>
      <c r="M1" s="86" t="s">
        <v>9</v>
      </c>
      <c r="N1" s="86" t="s">
        <v>10</v>
      </c>
      <c r="O1" s="86" t="s">
        <v>11</v>
      </c>
      <c r="P1" s="86" t="s">
        <v>12</v>
      </c>
      <c r="Q1" s="86" t="s">
        <v>13</v>
      </c>
      <c r="R1" s="86" t="s">
        <v>14</v>
      </c>
      <c r="S1" s="86" t="s">
        <v>15</v>
      </c>
      <c r="T1" s="86" t="s">
        <v>16</v>
      </c>
      <c r="U1" s="86" t="s">
        <v>17</v>
      </c>
      <c r="V1" s="86" t="s">
        <v>18</v>
      </c>
      <c r="W1" s="86" t="s">
        <v>19</v>
      </c>
      <c r="X1" s="86" t="s">
        <v>20</v>
      </c>
      <c r="Y1" s="86" t="s">
        <v>21</v>
      </c>
      <c r="Z1" s="86" t="s">
        <v>22</v>
      </c>
      <c r="AA1" s="86" t="s">
        <v>23</v>
      </c>
    </row>
    <row r="2" spans="1:27" s="84" customFormat="1" ht="48" x14ac:dyDescent="0.3">
      <c r="A2" s="298" t="s">
        <v>544</v>
      </c>
      <c r="B2" s="241">
        <v>1</v>
      </c>
      <c r="C2" s="241">
        <v>1</v>
      </c>
      <c r="D2" s="132" t="s">
        <v>524</v>
      </c>
      <c r="E2" s="132" t="s">
        <v>563</v>
      </c>
      <c r="F2" s="132" t="s">
        <v>379</v>
      </c>
      <c r="G2" s="132" t="s">
        <v>264</v>
      </c>
      <c r="H2" s="87" t="s">
        <v>188</v>
      </c>
      <c r="I2" s="87" t="s">
        <v>61</v>
      </c>
      <c r="J2" s="241">
        <v>1</v>
      </c>
      <c r="K2" s="76" t="s">
        <v>533</v>
      </c>
      <c r="L2" s="87" t="s">
        <v>24</v>
      </c>
      <c r="M2" s="87" t="s">
        <v>282</v>
      </c>
      <c r="N2" s="87" t="s">
        <v>283</v>
      </c>
      <c r="O2" s="87" t="s">
        <v>284</v>
      </c>
      <c r="P2" s="87"/>
      <c r="Q2" s="87" t="s">
        <v>240</v>
      </c>
      <c r="R2" s="87" t="s">
        <v>211</v>
      </c>
      <c r="S2" s="87" t="s">
        <v>88</v>
      </c>
      <c r="T2" s="87" t="s">
        <v>54</v>
      </c>
      <c r="U2" s="87" t="s">
        <v>24</v>
      </c>
      <c r="V2" s="87" t="s">
        <v>264</v>
      </c>
      <c r="W2" s="87"/>
      <c r="X2" s="87" t="s">
        <v>35</v>
      </c>
      <c r="Y2" s="87"/>
      <c r="Z2" s="87"/>
      <c r="AA2" s="87"/>
    </row>
    <row r="3" spans="1:27" s="84" customFormat="1" ht="24" x14ac:dyDescent="0.3">
      <c r="A3" s="298" t="s">
        <v>544</v>
      </c>
      <c r="B3" s="241">
        <v>1</v>
      </c>
      <c r="C3" s="241">
        <v>2</v>
      </c>
      <c r="D3" s="132" t="s">
        <v>524</v>
      </c>
      <c r="E3" s="132" t="s">
        <v>563</v>
      </c>
      <c r="F3" s="132" t="s">
        <v>379</v>
      </c>
      <c r="G3" s="132" t="s">
        <v>264</v>
      </c>
      <c r="H3" s="87" t="s">
        <v>188</v>
      </c>
      <c r="I3" s="87" t="s">
        <v>61</v>
      </c>
      <c r="J3" s="241">
        <v>2</v>
      </c>
      <c r="K3" s="76" t="s">
        <v>420</v>
      </c>
      <c r="L3" s="88" t="s">
        <v>24</v>
      </c>
      <c r="M3" s="87"/>
      <c r="N3" s="87" t="s">
        <v>285</v>
      </c>
      <c r="O3" s="87" t="s">
        <v>284</v>
      </c>
      <c r="P3" s="87"/>
      <c r="Q3" s="87" t="s">
        <v>286</v>
      </c>
      <c r="R3" s="87" t="s">
        <v>256</v>
      </c>
      <c r="S3" s="87" t="s">
        <v>564</v>
      </c>
      <c r="T3" s="87" t="s">
        <v>54</v>
      </c>
      <c r="U3" s="87" t="s">
        <v>24</v>
      </c>
      <c r="V3" s="87" t="s">
        <v>264</v>
      </c>
      <c r="W3" s="87"/>
      <c r="X3" s="87" t="s">
        <v>35</v>
      </c>
      <c r="Y3" s="87"/>
      <c r="Z3" s="87"/>
      <c r="AA3" s="87"/>
    </row>
    <row r="4" spans="1:27" s="84" customFormat="1" ht="48" x14ac:dyDescent="0.3">
      <c r="A4" s="298" t="s">
        <v>544</v>
      </c>
      <c r="B4" s="241">
        <v>1</v>
      </c>
      <c r="C4" s="353">
        <v>3</v>
      </c>
      <c r="D4" s="132" t="s">
        <v>524</v>
      </c>
      <c r="E4" s="132" t="s">
        <v>563</v>
      </c>
      <c r="F4" s="132" t="s">
        <v>379</v>
      </c>
      <c r="G4" s="132" t="s">
        <v>264</v>
      </c>
      <c r="H4" s="87" t="s">
        <v>188</v>
      </c>
      <c r="I4" s="87" t="s">
        <v>29</v>
      </c>
      <c r="J4" s="60">
        <v>3</v>
      </c>
      <c r="K4" s="76" t="s">
        <v>391</v>
      </c>
      <c r="L4" s="88" t="s">
        <v>24</v>
      </c>
      <c r="M4" s="87"/>
      <c r="N4" s="87" t="s">
        <v>283</v>
      </c>
      <c r="O4" s="87" t="s">
        <v>538</v>
      </c>
      <c r="P4" s="87"/>
      <c r="Q4" s="87"/>
      <c r="R4" s="87"/>
      <c r="S4" s="87" t="s">
        <v>565</v>
      </c>
      <c r="T4" s="87"/>
      <c r="U4" s="87" t="s">
        <v>24</v>
      </c>
      <c r="V4" s="87" t="s">
        <v>264</v>
      </c>
      <c r="W4" s="87"/>
      <c r="X4" s="87" t="s">
        <v>35</v>
      </c>
      <c r="Y4" s="87"/>
      <c r="Z4" s="87"/>
      <c r="AA4" s="87"/>
    </row>
    <row r="5" spans="1:27" s="84" customFormat="1" ht="36" x14ac:dyDescent="0.3">
      <c r="A5" s="298" t="s">
        <v>544</v>
      </c>
      <c r="B5" s="241">
        <v>1</v>
      </c>
      <c r="C5" s="353">
        <v>4</v>
      </c>
      <c r="D5" s="132" t="s">
        <v>524</v>
      </c>
      <c r="E5" s="132" t="s">
        <v>563</v>
      </c>
      <c r="F5" s="132" t="s">
        <v>379</v>
      </c>
      <c r="G5" s="132" t="s">
        <v>264</v>
      </c>
      <c r="H5" s="87" t="s">
        <v>188</v>
      </c>
      <c r="I5" s="87" t="s">
        <v>29</v>
      </c>
      <c r="J5" s="60">
        <v>4</v>
      </c>
      <c r="K5" s="76" t="s">
        <v>421</v>
      </c>
      <c r="L5" s="88" t="s">
        <v>24</v>
      </c>
      <c r="M5" s="87"/>
      <c r="N5" s="87" t="s">
        <v>283</v>
      </c>
      <c r="O5" s="87" t="s">
        <v>538</v>
      </c>
      <c r="P5" s="87"/>
      <c r="Q5" s="87"/>
      <c r="R5" s="87"/>
      <c r="S5" s="87"/>
      <c r="T5" s="87"/>
      <c r="U5" s="87" t="s">
        <v>24</v>
      </c>
      <c r="V5" s="87" t="s">
        <v>264</v>
      </c>
      <c r="W5" s="87"/>
      <c r="X5" s="87" t="s">
        <v>35</v>
      </c>
      <c r="Y5" s="87"/>
      <c r="Z5" s="87"/>
      <c r="AA5" s="87"/>
    </row>
    <row r="6" spans="1:27" s="84" customFormat="1" ht="36" x14ac:dyDescent="0.3">
      <c r="A6" s="298" t="s">
        <v>544</v>
      </c>
      <c r="B6" s="241">
        <v>1</v>
      </c>
      <c r="C6" s="353">
        <v>5</v>
      </c>
      <c r="D6" s="132" t="s">
        <v>524</v>
      </c>
      <c r="E6" s="132" t="s">
        <v>563</v>
      </c>
      <c r="F6" s="132" t="s">
        <v>379</v>
      </c>
      <c r="G6" s="132" t="s">
        <v>264</v>
      </c>
      <c r="H6" s="87" t="s">
        <v>188</v>
      </c>
      <c r="I6" s="87" t="s">
        <v>29</v>
      </c>
      <c r="J6" s="60">
        <v>5</v>
      </c>
      <c r="K6" s="76" t="s">
        <v>388</v>
      </c>
      <c r="L6" s="88" t="s">
        <v>24</v>
      </c>
      <c r="M6" s="87"/>
      <c r="N6" s="87" t="s">
        <v>283</v>
      </c>
      <c r="O6" s="87" t="s">
        <v>538</v>
      </c>
      <c r="P6" s="87"/>
      <c r="Q6" s="87"/>
      <c r="R6" s="87"/>
      <c r="S6" s="87" t="s">
        <v>359</v>
      </c>
      <c r="T6" s="87"/>
      <c r="U6" s="87" t="s">
        <v>24</v>
      </c>
      <c r="V6" s="87" t="s">
        <v>264</v>
      </c>
      <c r="W6" s="87"/>
      <c r="X6" s="87" t="s">
        <v>35</v>
      </c>
      <c r="Y6" s="87"/>
      <c r="Z6" s="87"/>
      <c r="AA6" s="87"/>
    </row>
    <row r="7" spans="1:27" s="84" customFormat="1" ht="36" x14ac:dyDescent="0.3">
      <c r="A7" s="298" t="s">
        <v>544</v>
      </c>
      <c r="B7" s="241">
        <v>1</v>
      </c>
      <c r="C7" s="353">
        <v>6</v>
      </c>
      <c r="D7" s="132" t="s">
        <v>524</v>
      </c>
      <c r="E7" s="132" t="s">
        <v>563</v>
      </c>
      <c r="F7" s="132" t="s">
        <v>379</v>
      </c>
      <c r="G7" s="132" t="s">
        <v>264</v>
      </c>
      <c r="H7" s="87" t="s">
        <v>188</v>
      </c>
      <c r="I7" s="87" t="s">
        <v>29</v>
      </c>
      <c r="J7" s="60">
        <v>6</v>
      </c>
      <c r="K7" s="76" t="s">
        <v>420</v>
      </c>
      <c r="L7" s="88" t="s">
        <v>24</v>
      </c>
      <c r="M7" s="87"/>
      <c r="N7" s="87" t="s">
        <v>283</v>
      </c>
      <c r="O7" s="87" t="s">
        <v>538</v>
      </c>
      <c r="P7" s="87"/>
      <c r="Q7" s="87"/>
      <c r="R7" s="87"/>
      <c r="S7" s="87" t="s">
        <v>359</v>
      </c>
      <c r="T7" s="87"/>
      <c r="U7" s="87" t="s">
        <v>24</v>
      </c>
      <c r="V7" s="87" t="s">
        <v>264</v>
      </c>
      <c r="W7" s="87"/>
      <c r="X7" s="87" t="s">
        <v>35</v>
      </c>
      <c r="Y7" s="87"/>
      <c r="Z7" s="87"/>
      <c r="AA7" s="87"/>
    </row>
    <row r="8" spans="1:27" s="84" customFormat="1" ht="36" x14ac:dyDescent="0.3">
      <c r="A8" s="298" t="s">
        <v>544</v>
      </c>
      <c r="B8" s="241">
        <v>1</v>
      </c>
      <c r="C8" s="353">
        <v>7</v>
      </c>
      <c r="D8" s="132" t="s">
        <v>524</v>
      </c>
      <c r="E8" s="132" t="s">
        <v>563</v>
      </c>
      <c r="F8" s="132" t="s">
        <v>379</v>
      </c>
      <c r="G8" s="132" t="s">
        <v>264</v>
      </c>
      <c r="H8" s="87" t="s">
        <v>188</v>
      </c>
      <c r="I8" s="87" t="s">
        <v>29</v>
      </c>
      <c r="J8" s="60">
        <v>7</v>
      </c>
      <c r="K8" s="76" t="s">
        <v>422</v>
      </c>
      <c r="L8" s="88" t="s">
        <v>24</v>
      </c>
      <c r="M8" s="87"/>
      <c r="N8" s="87" t="s">
        <v>283</v>
      </c>
      <c r="O8" s="87" t="s">
        <v>538</v>
      </c>
      <c r="P8" s="87"/>
      <c r="Q8" s="87"/>
      <c r="R8" s="87"/>
      <c r="S8" s="87" t="s">
        <v>257</v>
      </c>
      <c r="T8" s="87"/>
      <c r="U8" s="87" t="s">
        <v>24</v>
      </c>
      <c r="V8" s="87" t="s">
        <v>264</v>
      </c>
      <c r="W8" s="87"/>
      <c r="X8" s="87" t="s">
        <v>35</v>
      </c>
      <c r="Y8" s="87"/>
      <c r="Z8" s="87"/>
      <c r="AA8" s="87"/>
    </row>
    <row r="9" spans="1:27" s="84" customFormat="1" ht="36" x14ac:dyDescent="0.3">
      <c r="A9" s="298" t="s">
        <v>544</v>
      </c>
      <c r="B9" s="241">
        <v>1</v>
      </c>
      <c r="C9" s="353">
        <v>8</v>
      </c>
      <c r="D9" s="132" t="s">
        <v>524</v>
      </c>
      <c r="E9" s="132" t="s">
        <v>563</v>
      </c>
      <c r="F9" s="132" t="s">
        <v>379</v>
      </c>
      <c r="G9" s="132" t="s">
        <v>264</v>
      </c>
      <c r="H9" s="87" t="s">
        <v>188</v>
      </c>
      <c r="I9" s="87" t="s">
        <v>29</v>
      </c>
      <c r="J9" s="60">
        <v>8</v>
      </c>
      <c r="K9" s="76" t="s">
        <v>388</v>
      </c>
      <c r="L9" s="88" t="s">
        <v>24</v>
      </c>
      <c r="M9" s="87"/>
      <c r="N9" s="87" t="s">
        <v>283</v>
      </c>
      <c r="O9" s="87" t="s">
        <v>538</v>
      </c>
      <c r="P9" s="87"/>
      <c r="Q9" s="87"/>
      <c r="R9" s="87" t="s">
        <v>558</v>
      </c>
      <c r="S9" s="87"/>
      <c r="T9" s="87"/>
      <c r="U9" s="87" t="s">
        <v>24</v>
      </c>
      <c r="V9" s="87" t="s">
        <v>264</v>
      </c>
      <c r="W9" s="87"/>
      <c r="X9" s="87" t="s">
        <v>35</v>
      </c>
      <c r="Y9" s="87"/>
      <c r="Z9" s="87"/>
      <c r="AA9" s="87"/>
    </row>
    <row r="10" spans="1:27" s="84" customFormat="1" ht="36" x14ac:dyDescent="0.3">
      <c r="A10" s="298" t="s">
        <v>544</v>
      </c>
      <c r="B10" s="241">
        <v>1</v>
      </c>
      <c r="C10" s="353">
        <v>9</v>
      </c>
      <c r="D10" s="132" t="s">
        <v>524</v>
      </c>
      <c r="E10" s="132" t="s">
        <v>563</v>
      </c>
      <c r="F10" s="132" t="s">
        <v>379</v>
      </c>
      <c r="G10" s="132" t="s">
        <v>264</v>
      </c>
      <c r="H10" s="87" t="s">
        <v>188</v>
      </c>
      <c r="I10" s="87" t="s">
        <v>29</v>
      </c>
      <c r="J10" s="60">
        <v>9</v>
      </c>
      <c r="K10" s="76" t="s">
        <v>423</v>
      </c>
      <c r="L10" s="88" t="s">
        <v>24</v>
      </c>
      <c r="M10" s="87"/>
      <c r="N10" s="87" t="s">
        <v>283</v>
      </c>
      <c r="O10" s="87" t="s">
        <v>538</v>
      </c>
      <c r="P10" s="87"/>
      <c r="Q10" s="87"/>
      <c r="R10" s="87"/>
      <c r="S10" s="87" t="s">
        <v>359</v>
      </c>
      <c r="T10" s="87"/>
      <c r="U10" s="87" t="s">
        <v>24</v>
      </c>
      <c r="V10" s="87" t="s">
        <v>264</v>
      </c>
      <c r="W10" s="87"/>
      <c r="X10" s="87" t="s">
        <v>35</v>
      </c>
      <c r="Y10" s="87"/>
      <c r="Z10" s="87"/>
      <c r="AA10" s="87"/>
    </row>
    <row r="11" spans="1:27" s="84" customFormat="1" ht="60" x14ac:dyDescent="0.3">
      <c r="A11" s="298" t="s">
        <v>544</v>
      </c>
      <c r="B11" s="241">
        <v>2</v>
      </c>
      <c r="C11" s="353">
        <v>10</v>
      </c>
      <c r="D11" s="132" t="s">
        <v>524</v>
      </c>
      <c r="E11" s="132" t="s">
        <v>566</v>
      </c>
      <c r="F11" s="132" t="s">
        <v>379</v>
      </c>
      <c r="G11" s="132" t="s">
        <v>229</v>
      </c>
      <c r="H11" s="87" t="s">
        <v>28</v>
      </c>
      <c r="I11" s="87" t="s">
        <v>29</v>
      </c>
      <c r="J11" s="60"/>
      <c r="K11" s="76" t="s">
        <v>397</v>
      </c>
      <c r="L11" s="87" t="s">
        <v>24</v>
      </c>
      <c r="M11" s="87"/>
      <c r="N11" s="87" t="s">
        <v>31</v>
      </c>
      <c r="O11" s="87"/>
      <c r="P11" s="87"/>
      <c r="Q11" s="87"/>
      <c r="R11" s="87"/>
      <c r="S11" s="87"/>
      <c r="T11" s="87"/>
      <c r="U11" s="87" t="s">
        <v>24</v>
      </c>
      <c r="V11" s="87" t="s">
        <v>230</v>
      </c>
      <c r="W11" s="87" t="s">
        <v>393</v>
      </c>
      <c r="X11" s="87" t="s">
        <v>35</v>
      </c>
      <c r="Y11" s="87"/>
      <c r="Z11" s="87" t="s">
        <v>57</v>
      </c>
      <c r="AA11" s="87" t="s">
        <v>231</v>
      </c>
    </row>
    <row r="12" spans="1:27" s="84" customFormat="1" ht="48" x14ac:dyDescent="0.3">
      <c r="A12" s="298" t="s">
        <v>544</v>
      </c>
      <c r="B12" s="241">
        <v>3</v>
      </c>
      <c r="C12" s="353">
        <v>11</v>
      </c>
      <c r="D12" s="132" t="s">
        <v>524</v>
      </c>
      <c r="E12" s="132" t="s">
        <v>568</v>
      </c>
      <c r="F12" s="132" t="s">
        <v>379</v>
      </c>
      <c r="G12" s="132" t="s">
        <v>267</v>
      </c>
      <c r="H12" s="87" t="s">
        <v>188</v>
      </c>
      <c r="I12" s="87" t="s">
        <v>29</v>
      </c>
      <c r="J12" s="60"/>
      <c r="K12" s="76" t="s">
        <v>534</v>
      </c>
      <c r="L12" s="88"/>
      <c r="M12" s="87"/>
      <c r="N12" s="87" t="s">
        <v>285</v>
      </c>
      <c r="O12" s="87" t="s">
        <v>368</v>
      </c>
      <c r="P12" s="87"/>
      <c r="Q12" s="87" t="s">
        <v>132</v>
      </c>
      <c r="R12" s="87" t="s">
        <v>256</v>
      </c>
      <c r="S12" s="87"/>
      <c r="T12" s="87" t="s">
        <v>54</v>
      </c>
      <c r="U12" s="87" t="s">
        <v>24</v>
      </c>
      <c r="V12" s="87"/>
      <c r="W12" s="87"/>
      <c r="X12" s="87" t="s">
        <v>35</v>
      </c>
      <c r="Y12" s="87"/>
      <c r="Z12" s="87"/>
      <c r="AA12" s="87"/>
    </row>
    <row r="13" spans="1:27" s="84" customFormat="1" ht="48" x14ac:dyDescent="0.3">
      <c r="A13" s="298" t="s">
        <v>544</v>
      </c>
      <c r="B13" s="241">
        <v>4</v>
      </c>
      <c r="C13" s="353">
        <v>12</v>
      </c>
      <c r="D13" s="132" t="s">
        <v>524</v>
      </c>
      <c r="E13" s="132" t="s">
        <v>571</v>
      </c>
      <c r="F13" s="132" t="s">
        <v>379</v>
      </c>
      <c r="G13" s="132" t="s">
        <v>248</v>
      </c>
      <c r="H13" s="87" t="s">
        <v>28</v>
      </c>
      <c r="I13" s="87" t="s">
        <v>61</v>
      </c>
      <c r="J13" s="60"/>
      <c r="K13" s="76" t="s">
        <v>529</v>
      </c>
      <c r="L13" s="88" t="s">
        <v>249</v>
      </c>
      <c r="M13" s="87" t="s">
        <v>250</v>
      </c>
      <c r="N13" s="87" t="s">
        <v>80</v>
      </c>
      <c r="O13" s="87"/>
      <c r="P13" s="87" t="s">
        <v>572</v>
      </c>
      <c r="Q13" s="87" t="s">
        <v>573</v>
      </c>
      <c r="R13" s="87" t="s">
        <v>110</v>
      </c>
      <c r="S13" s="87" t="s">
        <v>574</v>
      </c>
      <c r="T13" s="87" t="s">
        <v>183</v>
      </c>
      <c r="U13" s="87" t="s">
        <v>24</v>
      </c>
      <c r="V13" s="87" t="s">
        <v>251</v>
      </c>
      <c r="W13" s="87">
        <v>117</v>
      </c>
      <c r="X13" s="87" t="s">
        <v>357</v>
      </c>
      <c r="Y13" s="87"/>
      <c r="Z13" s="87"/>
      <c r="AA13" s="87"/>
    </row>
    <row r="14" spans="1:27" s="84" customFormat="1" ht="24" x14ac:dyDescent="0.3">
      <c r="A14" s="298" t="s">
        <v>544</v>
      </c>
      <c r="B14" s="241">
        <v>5</v>
      </c>
      <c r="C14" s="353">
        <v>13</v>
      </c>
      <c r="D14" s="132" t="s">
        <v>523</v>
      </c>
      <c r="E14" s="132" t="s">
        <v>580</v>
      </c>
      <c r="F14" s="132" t="s">
        <v>379</v>
      </c>
      <c r="G14" s="132" t="s">
        <v>269</v>
      </c>
      <c r="H14" s="87" t="s">
        <v>188</v>
      </c>
      <c r="I14" s="87" t="s">
        <v>29</v>
      </c>
      <c r="J14" s="60"/>
      <c r="K14" s="76" t="s">
        <v>378</v>
      </c>
      <c r="L14" s="88" t="s">
        <v>24</v>
      </c>
      <c r="M14" s="87"/>
      <c r="N14" s="87" t="s">
        <v>80</v>
      </c>
      <c r="O14" s="87"/>
      <c r="P14" s="87"/>
      <c r="Q14" s="87"/>
      <c r="R14" s="87"/>
      <c r="S14" s="87"/>
      <c r="T14" s="87"/>
      <c r="U14" s="87" t="s">
        <v>24</v>
      </c>
      <c r="V14" s="87"/>
      <c r="W14" s="87"/>
      <c r="X14" s="87" t="s">
        <v>35</v>
      </c>
      <c r="Y14" s="87"/>
      <c r="Z14" s="87"/>
      <c r="AA14" s="87"/>
    </row>
    <row r="15" spans="1:27" s="84" customFormat="1" ht="24" x14ac:dyDescent="0.3">
      <c r="A15" s="298" t="s">
        <v>544</v>
      </c>
      <c r="B15" s="241">
        <v>6</v>
      </c>
      <c r="C15" s="353">
        <v>14</v>
      </c>
      <c r="D15" s="132" t="s">
        <v>523</v>
      </c>
      <c r="E15" s="132" t="s">
        <v>582</v>
      </c>
      <c r="F15" s="132" t="s">
        <v>557</v>
      </c>
      <c r="G15" s="132" t="s">
        <v>187</v>
      </c>
      <c r="H15" s="87" t="s">
        <v>188</v>
      </c>
      <c r="I15" s="87" t="s">
        <v>29</v>
      </c>
      <c r="J15" s="60"/>
      <c r="K15" s="76" t="s">
        <v>472</v>
      </c>
      <c r="L15" s="88" t="s">
        <v>24</v>
      </c>
      <c r="M15" s="87"/>
      <c r="N15" s="87" t="s">
        <v>80</v>
      </c>
      <c r="O15" s="87"/>
      <c r="P15" s="87"/>
      <c r="Q15" s="87"/>
      <c r="R15" s="87"/>
      <c r="S15" s="87"/>
      <c r="T15" s="87"/>
      <c r="U15" s="87" t="s">
        <v>24</v>
      </c>
      <c r="V15" s="87"/>
      <c r="W15" s="87"/>
      <c r="X15" s="87" t="s">
        <v>35</v>
      </c>
      <c r="Y15" s="87"/>
      <c r="Z15" s="87"/>
      <c r="AA15" s="87"/>
    </row>
    <row r="16" spans="1:27" s="84" customFormat="1" ht="24" x14ac:dyDescent="0.3">
      <c r="A16" s="298" t="s">
        <v>544</v>
      </c>
      <c r="B16" s="241">
        <v>7</v>
      </c>
      <c r="C16" s="353">
        <v>15</v>
      </c>
      <c r="D16" s="132" t="s">
        <v>523</v>
      </c>
      <c r="E16" s="132" t="s">
        <v>586</v>
      </c>
      <c r="F16" s="132" t="s">
        <v>379</v>
      </c>
      <c r="G16" s="132" t="s">
        <v>237</v>
      </c>
      <c r="H16" s="87" t="s">
        <v>188</v>
      </c>
      <c r="I16" s="87" t="s">
        <v>29</v>
      </c>
      <c r="J16" s="87">
        <v>1</v>
      </c>
      <c r="K16" s="76" t="s">
        <v>424</v>
      </c>
      <c r="L16" s="88" t="s">
        <v>80</v>
      </c>
      <c r="M16" s="87"/>
      <c r="N16" s="87" t="s">
        <v>80</v>
      </c>
      <c r="O16" s="87"/>
      <c r="P16" s="87"/>
      <c r="Q16" s="87"/>
      <c r="R16" s="87"/>
      <c r="S16" s="87"/>
      <c r="T16" s="87"/>
      <c r="U16" s="87" t="s">
        <v>24</v>
      </c>
      <c r="V16" s="87" t="s">
        <v>369</v>
      </c>
      <c r="W16" s="87"/>
      <c r="X16" s="87" t="s">
        <v>35</v>
      </c>
      <c r="Y16" s="87"/>
      <c r="Z16" s="87"/>
      <c r="AA16" s="87"/>
    </row>
    <row r="17" spans="1:27" s="84" customFormat="1" ht="24" x14ac:dyDescent="0.3">
      <c r="A17" s="298" t="s">
        <v>544</v>
      </c>
      <c r="B17" s="241">
        <v>7</v>
      </c>
      <c r="C17" s="353">
        <v>16</v>
      </c>
      <c r="D17" s="132" t="s">
        <v>523</v>
      </c>
      <c r="E17" s="132" t="s">
        <v>586</v>
      </c>
      <c r="F17" s="132" t="s">
        <v>379</v>
      </c>
      <c r="G17" s="132" t="s">
        <v>237</v>
      </c>
      <c r="H17" s="87" t="s">
        <v>188</v>
      </c>
      <c r="I17" s="87" t="s">
        <v>29</v>
      </c>
      <c r="J17" s="241">
        <v>2</v>
      </c>
      <c r="K17" s="76" t="s">
        <v>425</v>
      </c>
      <c r="L17" s="88" t="s">
        <v>80</v>
      </c>
      <c r="M17" s="87"/>
      <c r="N17" s="87" t="s">
        <v>80</v>
      </c>
      <c r="O17" s="87"/>
      <c r="P17" s="87"/>
      <c r="Q17" s="87"/>
      <c r="R17" s="87"/>
      <c r="S17" s="87"/>
      <c r="T17" s="87"/>
      <c r="U17" s="87" t="s">
        <v>24</v>
      </c>
      <c r="V17" s="87" t="s">
        <v>369</v>
      </c>
      <c r="W17" s="87"/>
      <c r="X17" s="87" t="s">
        <v>35</v>
      </c>
      <c r="Y17" s="87"/>
      <c r="Z17" s="87"/>
      <c r="AA17" s="87"/>
    </row>
    <row r="18" spans="1:27" s="84" customFormat="1" ht="24" x14ac:dyDescent="0.3">
      <c r="A18" s="298" t="s">
        <v>544</v>
      </c>
      <c r="B18" s="241">
        <v>7</v>
      </c>
      <c r="C18" s="353">
        <v>17</v>
      </c>
      <c r="D18" s="132" t="s">
        <v>523</v>
      </c>
      <c r="E18" s="132" t="s">
        <v>586</v>
      </c>
      <c r="F18" s="132" t="s">
        <v>379</v>
      </c>
      <c r="G18" s="132" t="s">
        <v>237</v>
      </c>
      <c r="H18" s="87" t="s">
        <v>188</v>
      </c>
      <c r="I18" s="87" t="s">
        <v>29</v>
      </c>
      <c r="J18" s="241">
        <v>3</v>
      </c>
      <c r="K18" s="76" t="s">
        <v>426</v>
      </c>
      <c r="L18" s="88" t="s">
        <v>80</v>
      </c>
      <c r="M18" s="87"/>
      <c r="N18" s="87" t="s">
        <v>80</v>
      </c>
      <c r="O18" s="87"/>
      <c r="P18" s="87"/>
      <c r="Q18" s="87"/>
      <c r="R18" s="87"/>
      <c r="S18" s="87"/>
      <c r="T18" s="87"/>
      <c r="U18" s="87" t="s">
        <v>24</v>
      </c>
      <c r="V18" s="87" t="s">
        <v>369</v>
      </c>
      <c r="W18" s="87"/>
      <c r="X18" s="87" t="s">
        <v>35</v>
      </c>
      <c r="Y18" s="87"/>
      <c r="Z18" s="87"/>
      <c r="AA18" s="87"/>
    </row>
    <row r="19" spans="1:27" s="84" customFormat="1" ht="24" x14ac:dyDescent="0.3">
      <c r="A19" s="298" t="s">
        <v>544</v>
      </c>
      <c r="B19" s="241">
        <v>7</v>
      </c>
      <c r="C19" s="353">
        <v>18</v>
      </c>
      <c r="D19" s="132" t="s">
        <v>523</v>
      </c>
      <c r="E19" s="132" t="s">
        <v>586</v>
      </c>
      <c r="F19" s="132" t="s">
        <v>379</v>
      </c>
      <c r="G19" s="132" t="s">
        <v>237</v>
      </c>
      <c r="H19" s="87" t="s">
        <v>188</v>
      </c>
      <c r="I19" s="87" t="s">
        <v>29</v>
      </c>
      <c r="J19" s="241">
        <v>4</v>
      </c>
      <c r="K19" s="76" t="s">
        <v>427</v>
      </c>
      <c r="L19" s="88" t="s">
        <v>80</v>
      </c>
      <c r="M19" s="87"/>
      <c r="N19" s="87" t="s">
        <v>80</v>
      </c>
      <c r="O19" s="87"/>
      <c r="P19" s="87"/>
      <c r="Q19" s="87"/>
      <c r="R19" s="87"/>
      <c r="S19" s="87"/>
      <c r="T19" s="87"/>
      <c r="U19" s="87" t="s">
        <v>24</v>
      </c>
      <c r="V19" s="87" t="s">
        <v>369</v>
      </c>
      <c r="W19" s="87"/>
      <c r="X19" s="87" t="s">
        <v>35</v>
      </c>
      <c r="Y19" s="87"/>
      <c r="Z19" s="87"/>
      <c r="AA19" s="87"/>
    </row>
    <row r="20" spans="1:27" s="84" customFormat="1" ht="24" x14ac:dyDescent="0.3">
      <c r="A20" s="298" t="s">
        <v>544</v>
      </c>
      <c r="B20" s="241">
        <v>7</v>
      </c>
      <c r="C20" s="353">
        <v>19</v>
      </c>
      <c r="D20" s="132" t="s">
        <v>523</v>
      </c>
      <c r="E20" s="132" t="s">
        <v>586</v>
      </c>
      <c r="F20" s="132" t="s">
        <v>379</v>
      </c>
      <c r="G20" s="132" t="s">
        <v>237</v>
      </c>
      <c r="H20" s="87" t="s">
        <v>188</v>
      </c>
      <c r="I20" s="87" t="s">
        <v>29</v>
      </c>
      <c r="J20" s="87">
        <v>5</v>
      </c>
      <c r="K20" s="76" t="s">
        <v>428</v>
      </c>
      <c r="L20" s="87" t="s">
        <v>80</v>
      </c>
      <c r="M20" s="87"/>
      <c r="N20" s="87" t="s">
        <v>80</v>
      </c>
      <c r="O20" s="87"/>
      <c r="P20" s="87"/>
      <c r="Q20" s="87"/>
      <c r="R20" s="87"/>
      <c r="S20" s="87"/>
      <c r="T20" s="87"/>
      <c r="U20" s="87" t="s">
        <v>24</v>
      </c>
      <c r="V20" s="87" t="s">
        <v>369</v>
      </c>
      <c r="W20" s="87"/>
      <c r="X20" s="87" t="s">
        <v>35</v>
      </c>
      <c r="Y20" s="87"/>
      <c r="Z20" s="87"/>
      <c r="AA20" s="87"/>
    </row>
    <row r="21" spans="1:27" s="84" customFormat="1" ht="24" x14ac:dyDescent="0.3">
      <c r="A21" s="298" t="s">
        <v>544</v>
      </c>
      <c r="B21" s="241">
        <v>7</v>
      </c>
      <c r="C21" s="353">
        <v>20</v>
      </c>
      <c r="D21" s="132" t="s">
        <v>523</v>
      </c>
      <c r="E21" s="132" t="s">
        <v>586</v>
      </c>
      <c r="F21" s="132" t="s">
        <v>379</v>
      </c>
      <c r="G21" s="132" t="s">
        <v>237</v>
      </c>
      <c r="H21" s="87" t="s">
        <v>188</v>
      </c>
      <c r="I21" s="87" t="s">
        <v>29</v>
      </c>
      <c r="J21" s="87">
        <v>6</v>
      </c>
      <c r="K21" s="76" t="s">
        <v>429</v>
      </c>
      <c r="L21" s="88" t="s">
        <v>80</v>
      </c>
      <c r="M21" s="87"/>
      <c r="N21" s="87" t="s">
        <v>80</v>
      </c>
      <c r="O21" s="87"/>
      <c r="P21" s="87"/>
      <c r="Q21" s="87"/>
      <c r="R21" s="87"/>
      <c r="S21" s="87"/>
      <c r="T21" s="87"/>
      <c r="U21" s="87" t="s">
        <v>24</v>
      </c>
      <c r="V21" s="87" t="s">
        <v>369</v>
      </c>
      <c r="W21" s="87"/>
      <c r="X21" s="87" t="s">
        <v>35</v>
      </c>
      <c r="Y21" s="87"/>
      <c r="Z21" s="87"/>
      <c r="AA21" s="87"/>
    </row>
    <row r="22" spans="1:27" s="84" customFormat="1" ht="24" x14ac:dyDescent="0.3">
      <c r="A22" s="298" t="s">
        <v>544</v>
      </c>
      <c r="B22" s="241">
        <v>7</v>
      </c>
      <c r="C22" s="353">
        <v>21</v>
      </c>
      <c r="D22" s="132" t="s">
        <v>523</v>
      </c>
      <c r="E22" s="132" t="s">
        <v>586</v>
      </c>
      <c r="F22" s="132" t="s">
        <v>379</v>
      </c>
      <c r="G22" s="132" t="s">
        <v>237</v>
      </c>
      <c r="H22" s="87" t="s">
        <v>188</v>
      </c>
      <c r="I22" s="87" t="s">
        <v>29</v>
      </c>
      <c r="J22" s="87">
        <v>7</v>
      </c>
      <c r="K22" s="76" t="s">
        <v>430</v>
      </c>
      <c r="L22" s="87" t="s">
        <v>80</v>
      </c>
      <c r="M22" s="87"/>
      <c r="N22" s="87" t="s">
        <v>80</v>
      </c>
      <c r="O22" s="87"/>
      <c r="P22" s="87"/>
      <c r="Q22" s="87"/>
      <c r="R22" s="87"/>
      <c r="S22" s="87"/>
      <c r="T22" s="87"/>
      <c r="U22" s="87" t="s">
        <v>24</v>
      </c>
      <c r="V22" s="87" t="s">
        <v>369</v>
      </c>
      <c r="W22" s="87"/>
      <c r="X22" s="87" t="s">
        <v>35</v>
      </c>
      <c r="Y22" s="87"/>
      <c r="Z22" s="87"/>
      <c r="AA22" s="87"/>
    </row>
    <row r="23" spans="1:27" s="84" customFormat="1" ht="24" x14ac:dyDescent="0.3">
      <c r="A23" s="298" t="s">
        <v>544</v>
      </c>
      <c r="B23" s="241">
        <v>7</v>
      </c>
      <c r="C23" s="353">
        <v>22</v>
      </c>
      <c r="D23" s="132" t="s">
        <v>523</v>
      </c>
      <c r="E23" s="132" t="s">
        <v>586</v>
      </c>
      <c r="F23" s="132" t="s">
        <v>379</v>
      </c>
      <c r="G23" s="132" t="s">
        <v>237</v>
      </c>
      <c r="H23" s="87" t="s">
        <v>188</v>
      </c>
      <c r="I23" s="87" t="s">
        <v>29</v>
      </c>
      <c r="J23" s="87">
        <v>8</v>
      </c>
      <c r="K23" s="76" t="s">
        <v>431</v>
      </c>
      <c r="L23" s="87" t="s">
        <v>80</v>
      </c>
      <c r="M23" s="87"/>
      <c r="N23" s="87" t="s">
        <v>80</v>
      </c>
      <c r="O23" s="87"/>
      <c r="P23" s="87"/>
      <c r="Q23" s="87"/>
      <c r="R23" s="87"/>
      <c r="S23" s="87"/>
      <c r="T23" s="87"/>
      <c r="U23" s="87" t="s">
        <v>24</v>
      </c>
      <c r="V23" s="87" t="s">
        <v>369</v>
      </c>
      <c r="W23" s="87"/>
      <c r="X23" s="87" t="s">
        <v>35</v>
      </c>
      <c r="Y23" s="87"/>
      <c r="Z23" s="87"/>
      <c r="AA23" s="87"/>
    </row>
    <row r="24" spans="1:27" s="84" customFormat="1" ht="24" x14ac:dyDescent="0.3">
      <c r="A24" s="298" t="s">
        <v>544</v>
      </c>
      <c r="B24" s="241">
        <v>7</v>
      </c>
      <c r="C24" s="353">
        <v>23</v>
      </c>
      <c r="D24" s="132" t="s">
        <v>523</v>
      </c>
      <c r="E24" s="132" t="s">
        <v>586</v>
      </c>
      <c r="F24" s="132" t="s">
        <v>379</v>
      </c>
      <c r="G24" s="132" t="s">
        <v>237</v>
      </c>
      <c r="H24" s="87" t="s">
        <v>188</v>
      </c>
      <c r="I24" s="87" t="s">
        <v>29</v>
      </c>
      <c r="J24" s="87">
        <v>9</v>
      </c>
      <c r="K24" s="76" t="s">
        <v>535</v>
      </c>
      <c r="L24" s="87" t="s">
        <v>80</v>
      </c>
      <c r="M24" s="87"/>
      <c r="N24" s="87" t="s">
        <v>80</v>
      </c>
      <c r="O24" s="87"/>
      <c r="P24" s="87"/>
      <c r="Q24" s="87"/>
      <c r="R24" s="87"/>
      <c r="S24" s="87"/>
      <c r="T24" s="87"/>
      <c r="U24" s="87" t="s">
        <v>24</v>
      </c>
      <c r="V24" s="87" t="s">
        <v>369</v>
      </c>
      <c r="W24" s="87"/>
      <c r="X24" s="87" t="s">
        <v>35</v>
      </c>
      <c r="Y24" s="87"/>
      <c r="Z24" s="87"/>
      <c r="AA24" s="87"/>
    </row>
    <row r="25" spans="1:27" s="84" customFormat="1" ht="24" x14ac:dyDescent="0.3">
      <c r="A25" s="298" t="s">
        <v>544</v>
      </c>
      <c r="B25" s="241">
        <v>7</v>
      </c>
      <c r="C25" s="353">
        <v>24</v>
      </c>
      <c r="D25" s="132" t="s">
        <v>523</v>
      </c>
      <c r="E25" s="132" t="s">
        <v>586</v>
      </c>
      <c r="F25" s="132" t="s">
        <v>379</v>
      </c>
      <c r="G25" s="132" t="s">
        <v>237</v>
      </c>
      <c r="H25" s="87" t="s">
        <v>188</v>
      </c>
      <c r="I25" s="87" t="s">
        <v>29</v>
      </c>
      <c r="J25" s="87">
        <v>10</v>
      </c>
      <c r="K25" s="76" t="s">
        <v>432</v>
      </c>
      <c r="L25" s="87" t="s">
        <v>80</v>
      </c>
      <c r="M25" s="87"/>
      <c r="N25" s="87" t="s">
        <v>80</v>
      </c>
      <c r="O25" s="87"/>
      <c r="P25" s="87"/>
      <c r="Q25" s="87"/>
      <c r="R25" s="87"/>
      <c r="S25" s="87"/>
      <c r="T25" s="87"/>
      <c r="U25" s="87" t="s">
        <v>24</v>
      </c>
      <c r="V25" s="87" t="s">
        <v>369</v>
      </c>
      <c r="W25" s="87"/>
      <c r="X25" s="87" t="s">
        <v>35</v>
      </c>
      <c r="Y25" s="87"/>
      <c r="Z25" s="87"/>
      <c r="AA25" s="87"/>
    </row>
    <row r="26" spans="1:27" s="84" customFormat="1" ht="24" x14ac:dyDescent="0.3">
      <c r="A26" s="298" t="s">
        <v>544</v>
      </c>
      <c r="B26" s="241">
        <v>7</v>
      </c>
      <c r="C26" s="353">
        <v>25</v>
      </c>
      <c r="D26" s="132" t="s">
        <v>523</v>
      </c>
      <c r="E26" s="132" t="s">
        <v>586</v>
      </c>
      <c r="F26" s="132" t="s">
        <v>379</v>
      </c>
      <c r="G26" s="132" t="s">
        <v>237</v>
      </c>
      <c r="H26" s="87" t="s">
        <v>188</v>
      </c>
      <c r="I26" s="87" t="s">
        <v>29</v>
      </c>
      <c r="J26" s="87">
        <v>11</v>
      </c>
      <c r="K26" s="76" t="s">
        <v>433</v>
      </c>
      <c r="L26" s="87" t="s">
        <v>80</v>
      </c>
      <c r="M26" s="87"/>
      <c r="N26" s="87" t="s">
        <v>80</v>
      </c>
      <c r="O26" s="87"/>
      <c r="P26" s="87"/>
      <c r="Q26" s="87"/>
      <c r="R26" s="87"/>
      <c r="S26" s="87"/>
      <c r="T26" s="87"/>
      <c r="U26" s="87" t="s">
        <v>24</v>
      </c>
      <c r="V26" s="87" t="s">
        <v>369</v>
      </c>
      <c r="W26" s="87"/>
      <c r="X26" s="87" t="s">
        <v>35</v>
      </c>
      <c r="Y26" s="87"/>
      <c r="Z26" s="87"/>
      <c r="AA26" s="87"/>
    </row>
    <row r="27" spans="1:27" s="84" customFormat="1" ht="24" x14ac:dyDescent="0.3">
      <c r="A27" s="298" t="s">
        <v>544</v>
      </c>
      <c r="B27" s="241">
        <v>7</v>
      </c>
      <c r="C27" s="353">
        <v>26</v>
      </c>
      <c r="D27" s="132" t="s">
        <v>523</v>
      </c>
      <c r="E27" s="132" t="s">
        <v>586</v>
      </c>
      <c r="F27" s="132" t="s">
        <v>379</v>
      </c>
      <c r="G27" s="132" t="s">
        <v>237</v>
      </c>
      <c r="H27" s="87" t="s">
        <v>188</v>
      </c>
      <c r="I27" s="87" t="s">
        <v>29</v>
      </c>
      <c r="J27" s="87">
        <v>12</v>
      </c>
      <c r="K27" s="76" t="s">
        <v>430</v>
      </c>
      <c r="L27" s="87" t="s">
        <v>80</v>
      </c>
      <c r="M27" s="87"/>
      <c r="N27" s="87" t="s">
        <v>80</v>
      </c>
      <c r="O27" s="87"/>
      <c r="P27" s="87"/>
      <c r="Q27" s="87"/>
      <c r="R27" s="87"/>
      <c r="S27" s="87"/>
      <c r="T27" s="87"/>
      <c r="U27" s="87" t="s">
        <v>24</v>
      </c>
      <c r="V27" s="87" t="s">
        <v>369</v>
      </c>
      <c r="W27" s="87"/>
      <c r="X27" s="87" t="s">
        <v>35</v>
      </c>
      <c r="Y27" s="87"/>
      <c r="Z27" s="87"/>
      <c r="AA27" s="87"/>
    </row>
    <row r="28" spans="1:27" s="84" customFormat="1" ht="24" x14ac:dyDescent="0.3">
      <c r="A28" s="298" t="s">
        <v>544</v>
      </c>
      <c r="B28" s="241">
        <v>8</v>
      </c>
      <c r="C28" s="353">
        <v>27</v>
      </c>
      <c r="D28" s="132" t="s">
        <v>524</v>
      </c>
      <c r="E28" s="132" t="s">
        <v>590</v>
      </c>
      <c r="F28" s="132" t="s">
        <v>379</v>
      </c>
      <c r="G28" s="132" t="s">
        <v>274</v>
      </c>
      <c r="H28" s="87" t="s">
        <v>28</v>
      </c>
      <c r="I28" s="87" t="s">
        <v>29</v>
      </c>
      <c r="J28" s="60"/>
      <c r="K28" s="76" t="s">
        <v>388</v>
      </c>
      <c r="L28" s="87" t="s">
        <v>24</v>
      </c>
      <c r="M28" s="87"/>
      <c r="N28" s="87" t="s">
        <v>80</v>
      </c>
      <c r="O28" s="87"/>
      <c r="P28" s="87"/>
      <c r="Q28" s="87"/>
      <c r="R28" s="87" t="s">
        <v>558</v>
      </c>
      <c r="S28" s="87" t="s">
        <v>591</v>
      </c>
      <c r="T28" s="87"/>
      <c r="U28" s="87" t="s">
        <v>24</v>
      </c>
      <c r="V28" s="87"/>
      <c r="W28" s="87"/>
      <c r="X28" s="87" t="s">
        <v>35</v>
      </c>
      <c r="Y28" s="87"/>
      <c r="Z28" s="87"/>
      <c r="AA28" s="87"/>
    </row>
    <row r="29" spans="1:27" s="84" customFormat="1" ht="60" x14ac:dyDescent="0.3">
      <c r="A29" s="298" t="s">
        <v>544</v>
      </c>
      <c r="B29" s="241">
        <v>9</v>
      </c>
      <c r="C29" s="353">
        <v>28</v>
      </c>
      <c r="D29" s="132" t="s">
        <v>523</v>
      </c>
      <c r="E29" s="132" t="s">
        <v>592</v>
      </c>
      <c r="F29" s="132" t="s">
        <v>379</v>
      </c>
      <c r="G29" s="132" t="s">
        <v>221</v>
      </c>
      <c r="H29" s="87" t="s">
        <v>188</v>
      </c>
      <c r="I29" s="87" t="s">
        <v>61</v>
      </c>
      <c r="J29" s="87">
        <v>1</v>
      </c>
      <c r="K29" s="76" t="s">
        <v>394</v>
      </c>
      <c r="L29" s="87" t="s">
        <v>24</v>
      </c>
      <c r="M29" s="87"/>
      <c r="N29" s="87" t="s">
        <v>80</v>
      </c>
      <c r="O29" s="87"/>
      <c r="P29" s="87"/>
      <c r="Q29" s="87"/>
      <c r="R29" s="87" t="s">
        <v>222</v>
      </c>
      <c r="S29" s="87" t="s">
        <v>223</v>
      </c>
      <c r="T29" s="87" t="s">
        <v>195</v>
      </c>
      <c r="U29" s="87"/>
      <c r="V29" s="87"/>
      <c r="W29" s="87"/>
      <c r="X29" s="87" t="s">
        <v>113</v>
      </c>
      <c r="Y29" s="87"/>
      <c r="Z29" s="87" t="s">
        <v>593</v>
      </c>
      <c r="AA29" s="87" t="s">
        <v>224</v>
      </c>
    </row>
    <row r="30" spans="1:27" s="84" customFormat="1" ht="60" x14ac:dyDescent="0.3">
      <c r="A30" s="298" t="s">
        <v>544</v>
      </c>
      <c r="B30" s="241">
        <v>9</v>
      </c>
      <c r="C30" s="353">
        <v>29</v>
      </c>
      <c r="D30" s="132" t="s">
        <v>523</v>
      </c>
      <c r="E30" s="132" t="s">
        <v>592</v>
      </c>
      <c r="F30" s="132" t="s">
        <v>379</v>
      </c>
      <c r="G30" s="132" t="s">
        <v>221</v>
      </c>
      <c r="H30" s="87" t="s">
        <v>188</v>
      </c>
      <c r="I30" s="87" t="s">
        <v>61</v>
      </c>
      <c r="J30" s="87">
        <v>2</v>
      </c>
      <c r="K30" s="76" t="s">
        <v>395</v>
      </c>
      <c r="L30" s="87" t="s">
        <v>24</v>
      </c>
      <c r="M30" s="87"/>
      <c r="N30" s="87" t="s">
        <v>33</v>
      </c>
      <c r="O30" s="87" t="s">
        <v>225</v>
      </c>
      <c r="P30" s="87"/>
      <c r="Q30" s="87" t="s">
        <v>226</v>
      </c>
      <c r="R30" s="87" t="s">
        <v>222</v>
      </c>
      <c r="S30" s="87" t="s">
        <v>227</v>
      </c>
      <c r="T30" s="87" t="s">
        <v>195</v>
      </c>
      <c r="U30" s="87"/>
      <c r="V30" s="87"/>
      <c r="W30" s="87"/>
      <c r="X30" s="87" t="s">
        <v>35</v>
      </c>
      <c r="Y30" s="87"/>
      <c r="Z30" s="87" t="s">
        <v>593</v>
      </c>
      <c r="AA30" s="87" t="s">
        <v>224</v>
      </c>
    </row>
    <row r="31" spans="1:27" s="84" customFormat="1" ht="24" x14ac:dyDescent="0.3">
      <c r="A31" s="298" t="s">
        <v>544</v>
      </c>
      <c r="B31" s="241">
        <v>9</v>
      </c>
      <c r="C31" s="353">
        <v>30</v>
      </c>
      <c r="D31" s="132" t="s">
        <v>523</v>
      </c>
      <c r="E31" s="132" t="s">
        <v>594</v>
      </c>
      <c r="F31" s="132" t="s">
        <v>379</v>
      </c>
      <c r="G31" s="132" t="s">
        <v>228</v>
      </c>
      <c r="H31" s="87"/>
      <c r="I31" s="87" t="s">
        <v>44</v>
      </c>
      <c r="J31" s="60">
        <v>3</v>
      </c>
      <c r="K31" s="76" t="s">
        <v>396</v>
      </c>
      <c r="L31" s="87" t="s">
        <v>24</v>
      </c>
      <c r="M31" s="87"/>
      <c r="N31" s="87" t="s">
        <v>31</v>
      </c>
      <c r="O31" s="87"/>
      <c r="P31" s="87"/>
      <c r="Q31" s="87"/>
      <c r="R31" s="87" t="s">
        <v>558</v>
      </c>
      <c r="S31" s="87"/>
      <c r="T31" s="87"/>
      <c r="U31" s="87"/>
      <c r="V31" s="87"/>
      <c r="W31" s="87"/>
      <c r="X31" s="87" t="s">
        <v>35</v>
      </c>
      <c r="Y31" s="87"/>
      <c r="Z31" s="87"/>
      <c r="AA31" s="87"/>
    </row>
    <row r="32" spans="1:27" s="84" customFormat="1" ht="48" x14ac:dyDescent="0.3">
      <c r="A32" s="298" t="s">
        <v>544</v>
      </c>
      <c r="B32" s="241">
        <v>10</v>
      </c>
      <c r="C32" s="353">
        <v>31</v>
      </c>
      <c r="D32" s="132" t="s">
        <v>524</v>
      </c>
      <c r="E32" s="132" t="s">
        <v>597</v>
      </c>
      <c r="F32" s="132" t="s">
        <v>379</v>
      </c>
      <c r="G32" s="132" t="s">
        <v>192</v>
      </c>
      <c r="H32" s="87" t="s">
        <v>28</v>
      </c>
      <c r="I32" s="87" t="s">
        <v>29</v>
      </c>
      <c r="J32" s="60"/>
      <c r="K32" s="76" t="s">
        <v>386</v>
      </c>
      <c r="L32" s="87" t="s">
        <v>24</v>
      </c>
      <c r="M32" s="87"/>
      <c r="N32" s="87" t="s">
        <v>80</v>
      </c>
      <c r="O32" s="87"/>
      <c r="P32" s="87"/>
      <c r="Q32" s="87"/>
      <c r="R32" s="87" t="s">
        <v>598</v>
      </c>
      <c r="S32" s="87"/>
      <c r="T32" s="87"/>
      <c r="U32" s="87" t="s">
        <v>24</v>
      </c>
      <c r="V32" s="87"/>
      <c r="W32" s="87"/>
      <c r="X32" s="87" t="s">
        <v>35</v>
      </c>
      <c r="Y32" s="87" t="s">
        <v>24</v>
      </c>
      <c r="Z32" s="87" t="s">
        <v>57</v>
      </c>
      <c r="AA32" s="87" t="s">
        <v>193</v>
      </c>
    </row>
    <row r="33" spans="1:27" s="84" customFormat="1" ht="24" x14ac:dyDescent="0.3">
      <c r="A33" s="298" t="s">
        <v>544</v>
      </c>
      <c r="B33" s="241">
        <v>11</v>
      </c>
      <c r="C33" s="353">
        <v>32</v>
      </c>
      <c r="D33" s="132" t="s">
        <v>523</v>
      </c>
      <c r="E33" s="132" t="s">
        <v>599</v>
      </c>
      <c r="F33" s="132" t="s">
        <v>379</v>
      </c>
      <c r="G33" s="132" t="s">
        <v>252</v>
      </c>
      <c r="H33" s="87" t="s">
        <v>28</v>
      </c>
      <c r="I33" s="87" t="s">
        <v>29</v>
      </c>
      <c r="J33" s="60"/>
      <c r="K33" s="76" t="s">
        <v>411</v>
      </c>
      <c r="L33" s="88" t="s">
        <v>24</v>
      </c>
      <c r="M33" s="87" t="s">
        <v>253</v>
      </c>
      <c r="N33" s="87" t="s">
        <v>80</v>
      </c>
      <c r="O33" s="87"/>
      <c r="P33" s="87"/>
      <c r="Q33" s="87"/>
      <c r="R33" s="87" t="s">
        <v>222</v>
      </c>
      <c r="S33" s="87" t="s">
        <v>82</v>
      </c>
      <c r="T33" s="87" t="s">
        <v>54</v>
      </c>
      <c r="U33" s="87" t="s">
        <v>24</v>
      </c>
      <c r="V33" s="87" t="s">
        <v>254</v>
      </c>
      <c r="W33" s="87" t="s">
        <v>46</v>
      </c>
      <c r="X33" s="87" t="s">
        <v>35</v>
      </c>
      <c r="Y33" s="87"/>
      <c r="Z33" s="87"/>
      <c r="AA33" s="87"/>
    </row>
    <row r="34" spans="1:27" s="84" customFormat="1" ht="48" x14ac:dyDescent="0.3">
      <c r="A34" s="298" t="s">
        <v>544</v>
      </c>
      <c r="B34" s="241">
        <v>12</v>
      </c>
      <c r="C34" s="353">
        <v>33</v>
      </c>
      <c r="D34" s="132" t="s">
        <v>524</v>
      </c>
      <c r="E34" s="132" t="s">
        <v>600</v>
      </c>
      <c r="F34" s="132" t="s">
        <v>379</v>
      </c>
      <c r="G34" s="132" t="s">
        <v>271</v>
      </c>
      <c r="H34" s="87" t="s">
        <v>28</v>
      </c>
      <c r="I34" s="87" t="s">
        <v>61</v>
      </c>
      <c r="J34" s="60"/>
      <c r="K34" s="76" t="s">
        <v>532</v>
      </c>
      <c r="L34" s="87"/>
      <c r="M34" s="87"/>
      <c r="N34" s="87" t="s">
        <v>80</v>
      </c>
      <c r="O34" s="87"/>
      <c r="P34" s="87"/>
      <c r="Q34" s="87"/>
      <c r="R34" s="87"/>
      <c r="S34" s="87"/>
      <c r="T34" s="87"/>
      <c r="U34" s="87"/>
      <c r="V34" s="87"/>
      <c r="W34" s="87"/>
      <c r="X34" s="87" t="s">
        <v>35</v>
      </c>
      <c r="Y34" s="87"/>
      <c r="Z34" s="87"/>
      <c r="AA34" s="87"/>
    </row>
    <row r="35" spans="1:27" s="84" customFormat="1" ht="24" x14ac:dyDescent="0.3">
      <c r="A35" s="298" t="s">
        <v>544</v>
      </c>
      <c r="B35" s="241">
        <v>13</v>
      </c>
      <c r="C35" s="353">
        <v>34</v>
      </c>
      <c r="D35" s="132" t="s">
        <v>523</v>
      </c>
      <c r="E35" s="132" t="s">
        <v>603</v>
      </c>
      <c r="F35" s="132" t="s">
        <v>379</v>
      </c>
      <c r="G35" s="132" t="s">
        <v>267</v>
      </c>
      <c r="H35" s="87" t="s">
        <v>315</v>
      </c>
      <c r="I35" s="87" t="s">
        <v>29</v>
      </c>
      <c r="J35" s="60"/>
      <c r="K35" s="76"/>
      <c r="L35" s="88"/>
      <c r="M35" s="87"/>
      <c r="N35" s="87" t="s">
        <v>80</v>
      </c>
      <c r="O35" s="87"/>
      <c r="P35" s="87" t="s">
        <v>270</v>
      </c>
      <c r="Q35" s="87"/>
      <c r="R35" s="87"/>
      <c r="S35" s="87"/>
      <c r="T35" s="87"/>
      <c r="U35" s="87" t="s">
        <v>24</v>
      </c>
      <c r="V35" s="87" t="s">
        <v>604</v>
      </c>
      <c r="W35" s="87" t="s">
        <v>393</v>
      </c>
      <c r="X35" s="87" t="s">
        <v>113</v>
      </c>
      <c r="Y35" s="87"/>
      <c r="Z35" s="87"/>
      <c r="AA35" s="87"/>
    </row>
    <row r="36" spans="1:27" s="84" customFormat="1" ht="24" x14ac:dyDescent="0.3">
      <c r="A36" s="298" t="s">
        <v>544</v>
      </c>
      <c r="B36" s="241">
        <v>14</v>
      </c>
      <c r="C36" s="353">
        <v>35</v>
      </c>
      <c r="D36" s="132" t="s">
        <v>523</v>
      </c>
      <c r="E36" s="132" t="s">
        <v>611</v>
      </c>
      <c r="F36" s="132" t="s">
        <v>557</v>
      </c>
      <c r="G36" s="132" t="s">
        <v>259</v>
      </c>
      <c r="H36" s="87" t="s">
        <v>28</v>
      </c>
      <c r="I36" s="87" t="s">
        <v>44</v>
      </c>
      <c r="J36" s="60"/>
      <c r="K36" s="76" t="s">
        <v>413</v>
      </c>
      <c r="L36" s="88" t="s">
        <v>24</v>
      </c>
      <c r="M36" s="87" t="s">
        <v>25</v>
      </c>
      <c r="N36" s="87" t="s">
        <v>80</v>
      </c>
      <c r="O36" s="87"/>
      <c r="P36" s="87"/>
      <c r="Q36" s="87"/>
      <c r="R36" s="87" t="s">
        <v>222</v>
      </c>
      <c r="S36" s="87" t="s">
        <v>260</v>
      </c>
      <c r="T36" s="87" t="s">
        <v>218</v>
      </c>
      <c r="U36" s="87" t="s">
        <v>24</v>
      </c>
      <c r="V36" s="87" t="s">
        <v>261</v>
      </c>
      <c r="W36" s="87">
        <v>117</v>
      </c>
      <c r="X36" s="87" t="s">
        <v>295</v>
      </c>
      <c r="Y36" s="87"/>
      <c r="Z36" s="87" t="s">
        <v>57</v>
      </c>
      <c r="AA36" s="87" t="s">
        <v>262</v>
      </c>
    </row>
    <row r="37" spans="1:27" s="84" customFormat="1" ht="48" x14ac:dyDescent="0.3">
      <c r="A37" s="298" t="s">
        <v>544</v>
      </c>
      <c r="B37" s="241">
        <v>15</v>
      </c>
      <c r="C37" s="353">
        <v>36</v>
      </c>
      <c r="D37" s="132" t="s">
        <v>524</v>
      </c>
      <c r="E37" s="132" t="s">
        <v>612</v>
      </c>
      <c r="F37" s="132" t="s">
        <v>379</v>
      </c>
      <c r="G37" s="132" t="s">
        <v>216</v>
      </c>
      <c r="H37" s="87" t="s">
        <v>28</v>
      </c>
      <c r="I37" s="87" t="s">
        <v>44</v>
      </c>
      <c r="J37" s="60"/>
      <c r="K37" s="76" t="s">
        <v>527</v>
      </c>
      <c r="L37" s="88" t="s">
        <v>24</v>
      </c>
      <c r="M37" s="87"/>
      <c r="N37" s="87" t="s">
        <v>80</v>
      </c>
      <c r="O37" s="87"/>
      <c r="P37" s="87" t="s">
        <v>217</v>
      </c>
      <c r="Q37" s="87"/>
      <c r="R37" s="87" t="s">
        <v>104</v>
      </c>
      <c r="S37" s="87" t="s">
        <v>613</v>
      </c>
      <c r="T37" s="87" t="s">
        <v>218</v>
      </c>
      <c r="U37" s="87" t="s">
        <v>24</v>
      </c>
      <c r="V37" s="87" t="s">
        <v>219</v>
      </c>
      <c r="W37" s="87" t="s">
        <v>393</v>
      </c>
      <c r="X37" s="87" t="s">
        <v>35</v>
      </c>
      <c r="Y37" s="87"/>
      <c r="Z37" s="87" t="s">
        <v>57</v>
      </c>
      <c r="AA37" s="87" t="s">
        <v>220</v>
      </c>
    </row>
    <row r="38" spans="1:27" s="84" customFormat="1" ht="24" x14ac:dyDescent="0.3">
      <c r="A38" s="298" t="s">
        <v>544</v>
      </c>
      <c r="B38" s="241">
        <v>16</v>
      </c>
      <c r="C38" s="353">
        <v>37</v>
      </c>
      <c r="D38" s="132" t="s">
        <v>523</v>
      </c>
      <c r="E38" s="132" t="s">
        <v>616</v>
      </c>
      <c r="F38" s="132" t="s">
        <v>379</v>
      </c>
      <c r="G38" s="132" t="s">
        <v>277</v>
      </c>
      <c r="H38" s="87" t="s">
        <v>28</v>
      </c>
      <c r="I38" s="87" t="s">
        <v>44</v>
      </c>
      <c r="J38" s="60"/>
      <c r="K38" s="76" t="s">
        <v>417</v>
      </c>
      <c r="L38" s="88" t="s">
        <v>24</v>
      </c>
      <c r="M38" s="87"/>
      <c r="N38" s="87" t="s">
        <v>80</v>
      </c>
      <c r="O38" s="87"/>
      <c r="P38" s="87"/>
      <c r="Q38" s="87"/>
      <c r="R38" s="87" t="s">
        <v>558</v>
      </c>
      <c r="S38" s="87"/>
      <c r="T38" s="87"/>
      <c r="U38" s="87" t="s">
        <v>24</v>
      </c>
      <c r="V38" s="87" t="s">
        <v>278</v>
      </c>
      <c r="W38" s="87" t="s">
        <v>46</v>
      </c>
      <c r="X38" s="87" t="s">
        <v>56</v>
      </c>
      <c r="Y38" s="87"/>
      <c r="Z38" s="87"/>
      <c r="AA38" s="87"/>
    </row>
    <row r="39" spans="1:27" s="362" customFormat="1" ht="71.25" customHeight="1" x14ac:dyDescent="0.3">
      <c r="A39" s="298" t="s">
        <v>544</v>
      </c>
      <c r="B39" s="90">
        <v>17</v>
      </c>
      <c r="C39" s="90">
        <v>38</v>
      </c>
      <c r="D39" s="90" t="s">
        <v>769</v>
      </c>
      <c r="E39" s="90" t="s">
        <v>1014</v>
      </c>
      <c r="F39" s="90" t="s">
        <v>1457</v>
      </c>
      <c r="G39" s="363" t="s">
        <v>1458</v>
      </c>
      <c r="H39" s="90" t="s">
        <v>188</v>
      </c>
      <c r="I39" s="90" t="s">
        <v>1459</v>
      </c>
      <c r="J39" s="90"/>
      <c r="K39" s="90" t="s">
        <v>1460</v>
      </c>
      <c r="L39" s="90" t="s">
        <v>33</v>
      </c>
      <c r="M39" s="90" t="s">
        <v>1461</v>
      </c>
      <c r="N39" s="90" t="s">
        <v>33</v>
      </c>
      <c r="O39" s="90" t="s">
        <v>1462</v>
      </c>
      <c r="P39" s="90" t="s">
        <v>1463</v>
      </c>
      <c r="Q39" s="90"/>
      <c r="R39" s="90" t="s">
        <v>1464</v>
      </c>
      <c r="S39" s="90"/>
      <c r="T39" s="90"/>
      <c r="U39" s="90" t="s">
        <v>33</v>
      </c>
      <c r="V39" s="90" t="s">
        <v>1465</v>
      </c>
      <c r="W39" s="90" t="s">
        <v>849</v>
      </c>
      <c r="X39" s="90" t="s">
        <v>843</v>
      </c>
      <c r="Y39" s="90" t="s">
        <v>33</v>
      </c>
      <c r="Z39" s="90" t="s">
        <v>1466</v>
      </c>
      <c r="AA39" s="90" t="s">
        <v>1467</v>
      </c>
    </row>
    <row r="40" spans="1:27" s="84" customFormat="1" ht="24" x14ac:dyDescent="0.3">
      <c r="A40" s="298" t="s">
        <v>544</v>
      </c>
      <c r="B40" s="241">
        <v>18</v>
      </c>
      <c r="C40" s="241">
        <v>39</v>
      </c>
      <c r="D40" s="132" t="s">
        <v>523</v>
      </c>
      <c r="E40" s="132" t="s">
        <v>619</v>
      </c>
      <c r="F40" s="132" t="s">
        <v>557</v>
      </c>
      <c r="G40" s="132" t="s">
        <v>287</v>
      </c>
      <c r="H40" s="87" t="s">
        <v>188</v>
      </c>
      <c r="I40" s="87" t="s">
        <v>29</v>
      </c>
      <c r="J40" s="87">
        <v>1</v>
      </c>
      <c r="K40" s="76" t="s">
        <v>434</v>
      </c>
      <c r="L40" s="87" t="s">
        <v>31</v>
      </c>
      <c r="M40" s="87"/>
      <c r="N40" s="87" t="s">
        <v>283</v>
      </c>
      <c r="O40" s="87" t="s">
        <v>288</v>
      </c>
      <c r="P40" s="87" t="s">
        <v>265</v>
      </c>
      <c r="Q40" s="87" t="s">
        <v>289</v>
      </c>
      <c r="R40" s="87"/>
      <c r="S40" s="87"/>
      <c r="T40" s="87"/>
      <c r="U40" s="87" t="s">
        <v>24</v>
      </c>
      <c r="V40" s="87" t="s">
        <v>287</v>
      </c>
      <c r="W40" s="87" t="s">
        <v>46</v>
      </c>
      <c r="X40" s="87" t="s">
        <v>35</v>
      </c>
      <c r="Y40" s="87"/>
      <c r="Z40" s="87"/>
      <c r="AA40" s="87"/>
    </row>
    <row r="41" spans="1:27" s="84" customFormat="1" ht="24" x14ac:dyDescent="0.3">
      <c r="A41" s="298" t="s">
        <v>544</v>
      </c>
      <c r="B41" s="241">
        <v>17</v>
      </c>
      <c r="C41" s="241">
        <v>40</v>
      </c>
      <c r="D41" s="132" t="s">
        <v>523</v>
      </c>
      <c r="E41" s="132" t="s">
        <v>619</v>
      </c>
      <c r="F41" s="132" t="s">
        <v>557</v>
      </c>
      <c r="G41" s="132" t="s">
        <v>287</v>
      </c>
      <c r="H41" s="87" t="s">
        <v>188</v>
      </c>
      <c r="I41" s="87" t="s">
        <v>29</v>
      </c>
      <c r="J41" s="87">
        <v>2</v>
      </c>
      <c r="K41" s="76" t="s">
        <v>435</v>
      </c>
      <c r="L41" s="87" t="s">
        <v>31</v>
      </c>
      <c r="M41" s="87"/>
      <c r="N41" s="87" t="s">
        <v>283</v>
      </c>
      <c r="O41" s="87" t="s">
        <v>288</v>
      </c>
      <c r="P41" s="87" t="s">
        <v>265</v>
      </c>
      <c r="Q41" s="87" t="s">
        <v>243</v>
      </c>
      <c r="R41" s="87" t="s">
        <v>244</v>
      </c>
      <c r="S41" s="87"/>
      <c r="T41" s="87" t="s">
        <v>54</v>
      </c>
      <c r="U41" s="87" t="s">
        <v>24</v>
      </c>
      <c r="V41" s="87" t="s">
        <v>287</v>
      </c>
      <c r="W41" s="87" t="s">
        <v>46</v>
      </c>
      <c r="X41" s="87" t="s">
        <v>35</v>
      </c>
      <c r="Y41" s="87"/>
      <c r="Z41" s="87"/>
      <c r="AA41" s="87"/>
    </row>
    <row r="42" spans="1:27" s="84" customFormat="1" ht="24" x14ac:dyDescent="0.3">
      <c r="A42" s="298" t="s">
        <v>544</v>
      </c>
      <c r="B42" s="241">
        <v>17</v>
      </c>
      <c r="C42" s="353">
        <v>41</v>
      </c>
      <c r="D42" s="132" t="s">
        <v>523</v>
      </c>
      <c r="E42" s="132" t="s">
        <v>619</v>
      </c>
      <c r="F42" s="132" t="s">
        <v>557</v>
      </c>
      <c r="G42" s="132" t="s">
        <v>287</v>
      </c>
      <c r="H42" s="87" t="s">
        <v>188</v>
      </c>
      <c r="I42" s="87" t="s">
        <v>29</v>
      </c>
      <c r="J42" s="241">
        <v>3</v>
      </c>
      <c r="K42" s="76" t="s">
        <v>436</v>
      </c>
      <c r="L42" s="88" t="s">
        <v>31</v>
      </c>
      <c r="M42" s="87"/>
      <c r="N42" s="87" t="s">
        <v>283</v>
      </c>
      <c r="O42" s="87" t="s">
        <v>288</v>
      </c>
      <c r="P42" s="87" t="s">
        <v>265</v>
      </c>
      <c r="Q42" s="87" t="s">
        <v>286</v>
      </c>
      <c r="R42" s="87" t="s">
        <v>256</v>
      </c>
      <c r="S42" s="87"/>
      <c r="T42" s="87" t="s">
        <v>54</v>
      </c>
      <c r="U42" s="87" t="s">
        <v>24</v>
      </c>
      <c r="V42" s="87" t="s">
        <v>287</v>
      </c>
      <c r="W42" s="87" t="s">
        <v>46</v>
      </c>
      <c r="X42" s="87" t="s">
        <v>35</v>
      </c>
      <c r="Y42" s="87"/>
      <c r="Z42" s="87"/>
      <c r="AA42" s="87"/>
    </row>
    <row r="43" spans="1:27" s="84" customFormat="1" ht="24" x14ac:dyDescent="0.3">
      <c r="A43" s="298" t="s">
        <v>544</v>
      </c>
      <c r="B43" s="241">
        <v>17</v>
      </c>
      <c r="C43" s="353">
        <v>42</v>
      </c>
      <c r="D43" s="132" t="s">
        <v>523</v>
      </c>
      <c r="E43" s="132" t="s">
        <v>619</v>
      </c>
      <c r="F43" s="132" t="s">
        <v>557</v>
      </c>
      <c r="G43" s="132" t="s">
        <v>287</v>
      </c>
      <c r="H43" s="87" t="s">
        <v>188</v>
      </c>
      <c r="I43" s="87" t="s">
        <v>29</v>
      </c>
      <c r="J43" s="241">
        <v>4</v>
      </c>
      <c r="K43" s="76" t="s">
        <v>437</v>
      </c>
      <c r="L43" s="88" t="s">
        <v>31</v>
      </c>
      <c r="M43" s="87"/>
      <c r="N43" s="87" t="s">
        <v>283</v>
      </c>
      <c r="O43" s="87" t="s">
        <v>537</v>
      </c>
      <c r="P43" s="87" t="s">
        <v>265</v>
      </c>
      <c r="Q43" s="87" t="s">
        <v>242</v>
      </c>
      <c r="R43" s="87" t="s">
        <v>202</v>
      </c>
      <c r="S43" s="87" t="s">
        <v>290</v>
      </c>
      <c r="T43" s="87" t="s">
        <v>54</v>
      </c>
      <c r="U43" s="87" t="s">
        <v>24</v>
      </c>
      <c r="V43" s="87" t="s">
        <v>287</v>
      </c>
      <c r="W43" s="87" t="s">
        <v>46</v>
      </c>
      <c r="X43" s="87" t="s">
        <v>35</v>
      </c>
      <c r="Y43" s="87"/>
      <c r="Z43" s="87"/>
      <c r="AA43" s="87"/>
    </row>
    <row r="44" spans="1:27" s="84" customFormat="1" ht="24" x14ac:dyDescent="0.3">
      <c r="A44" s="298" t="s">
        <v>544</v>
      </c>
      <c r="B44" s="241">
        <v>17</v>
      </c>
      <c r="C44" s="353">
        <v>43</v>
      </c>
      <c r="D44" s="132" t="s">
        <v>523</v>
      </c>
      <c r="E44" s="132" t="s">
        <v>619</v>
      </c>
      <c r="F44" s="132" t="s">
        <v>557</v>
      </c>
      <c r="G44" s="132" t="s">
        <v>287</v>
      </c>
      <c r="H44" s="87" t="s">
        <v>188</v>
      </c>
      <c r="I44" s="87" t="s">
        <v>29</v>
      </c>
      <c r="J44" s="60">
        <v>5</v>
      </c>
      <c r="K44" s="76" t="s">
        <v>437</v>
      </c>
      <c r="L44" s="88" t="s">
        <v>31</v>
      </c>
      <c r="M44" s="87"/>
      <c r="N44" s="87" t="s">
        <v>283</v>
      </c>
      <c r="O44" s="87" t="s">
        <v>620</v>
      </c>
      <c r="P44" s="87" t="s">
        <v>265</v>
      </c>
      <c r="Q44" s="87"/>
      <c r="R44" s="87"/>
      <c r="S44" s="87"/>
      <c r="T44" s="87"/>
      <c r="U44" s="87" t="s">
        <v>24</v>
      </c>
      <c r="V44" s="87" t="s">
        <v>287</v>
      </c>
      <c r="W44" s="87" t="s">
        <v>46</v>
      </c>
      <c r="X44" s="87" t="s">
        <v>35</v>
      </c>
      <c r="Y44" s="87"/>
      <c r="Z44" s="87"/>
      <c r="AA44" s="87"/>
    </row>
    <row r="45" spans="1:27" s="84" customFormat="1" ht="24" x14ac:dyDescent="0.3">
      <c r="A45" s="298" t="s">
        <v>544</v>
      </c>
      <c r="B45" s="241">
        <v>17</v>
      </c>
      <c r="C45" s="353">
        <v>44</v>
      </c>
      <c r="D45" s="132" t="s">
        <v>523</v>
      </c>
      <c r="E45" s="132" t="s">
        <v>619</v>
      </c>
      <c r="F45" s="132" t="s">
        <v>557</v>
      </c>
      <c r="G45" s="132" t="s">
        <v>287</v>
      </c>
      <c r="H45" s="87" t="s">
        <v>188</v>
      </c>
      <c r="I45" s="87" t="s">
        <v>29</v>
      </c>
      <c r="J45" s="60">
        <v>6</v>
      </c>
      <c r="K45" s="76" t="s">
        <v>433</v>
      </c>
      <c r="L45" s="87" t="s">
        <v>31</v>
      </c>
      <c r="M45" s="87"/>
      <c r="N45" s="87" t="s">
        <v>283</v>
      </c>
      <c r="O45" s="87" t="s">
        <v>620</v>
      </c>
      <c r="P45" s="87" t="s">
        <v>265</v>
      </c>
      <c r="Q45" s="87"/>
      <c r="R45" s="87"/>
      <c r="S45" s="87"/>
      <c r="T45" s="87"/>
      <c r="U45" s="87" t="s">
        <v>24</v>
      </c>
      <c r="V45" s="87" t="s">
        <v>287</v>
      </c>
      <c r="W45" s="87" t="s">
        <v>46</v>
      </c>
      <c r="X45" s="87" t="s">
        <v>35</v>
      </c>
      <c r="Y45" s="87"/>
      <c r="Z45" s="87"/>
      <c r="AA45" s="87"/>
    </row>
    <row r="46" spans="1:27" s="84" customFormat="1" ht="24" x14ac:dyDescent="0.3">
      <c r="A46" s="298" t="s">
        <v>544</v>
      </c>
      <c r="B46" s="241">
        <v>17</v>
      </c>
      <c r="C46" s="353">
        <v>45</v>
      </c>
      <c r="D46" s="132" t="s">
        <v>523</v>
      </c>
      <c r="E46" s="132" t="s">
        <v>619</v>
      </c>
      <c r="F46" s="132" t="s">
        <v>557</v>
      </c>
      <c r="G46" s="132" t="s">
        <v>287</v>
      </c>
      <c r="H46" s="87" t="s">
        <v>188</v>
      </c>
      <c r="I46" s="87" t="s">
        <v>29</v>
      </c>
      <c r="J46" s="60">
        <v>7</v>
      </c>
      <c r="K46" s="76" t="s">
        <v>438</v>
      </c>
      <c r="L46" s="87" t="s">
        <v>31</v>
      </c>
      <c r="M46" s="87"/>
      <c r="N46" s="87" t="s">
        <v>283</v>
      </c>
      <c r="O46" s="87" t="s">
        <v>620</v>
      </c>
      <c r="P46" s="87" t="s">
        <v>265</v>
      </c>
      <c r="Q46" s="87"/>
      <c r="R46" s="87"/>
      <c r="S46" s="87"/>
      <c r="T46" s="87"/>
      <c r="U46" s="87" t="s">
        <v>24</v>
      </c>
      <c r="V46" s="87" t="s">
        <v>287</v>
      </c>
      <c r="W46" s="87" t="s">
        <v>46</v>
      </c>
      <c r="X46" s="87" t="s">
        <v>35</v>
      </c>
      <c r="Y46" s="87"/>
      <c r="Z46" s="87"/>
      <c r="AA46" s="87"/>
    </row>
    <row r="47" spans="1:27" s="84" customFormat="1" ht="24" x14ac:dyDescent="0.3">
      <c r="A47" s="298" t="s">
        <v>544</v>
      </c>
      <c r="B47" s="241">
        <v>17</v>
      </c>
      <c r="C47" s="353">
        <v>46</v>
      </c>
      <c r="D47" s="132" t="s">
        <v>523</v>
      </c>
      <c r="E47" s="132" t="s">
        <v>619</v>
      </c>
      <c r="F47" s="132" t="s">
        <v>557</v>
      </c>
      <c r="G47" s="132" t="s">
        <v>287</v>
      </c>
      <c r="H47" s="87" t="s">
        <v>188</v>
      </c>
      <c r="I47" s="87" t="s">
        <v>29</v>
      </c>
      <c r="J47" s="60">
        <v>8</v>
      </c>
      <c r="K47" s="76" t="s">
        <v>439</v>
      </c>
      <c r="L47" s="87" t="s">
        <v>31</v>
      </c>
      <c r="M47" s="87"/>
      <c r="N47" s="87" t="s">
        <v>283</v>
      </c>
      <c r="O47" s="87" t="s">
        <v>620</v>
      </c>
      <c r="P47" s="87" t="s">
        <v>265</v>
      </c>
      <c r="Q47" s="87"/>
      <c r="R47" s="87"/>
      <c r="S47" s="87"/>
      <c r="T47" s="87"/>
      <c r="U47" s="87" t="s">
        <v>24</v>
      </c>
      <c r="V47" s="87" t="s">
        <v>287</v>
      </c>
      <c r="W47" s="87" t="s">
        <v>46</v>
      </c>
      <c r="X47" s="87" t="s">
        <v>35</v>
      </c>
      <c r="Y47" s="87"/>
      <c r="Z47" s="87"/>
      <c r="AA47" s="87"/>
    </row>
    <row r="48" spans="1:27" s="84" customFormat="1" ht="24" x14ac:dyDescent="0.3">
      <c r="A48" s="298" t="s">
        <v>544</v>
      </c>
      <c r="B48" s="241">
        <v>17</v>
      </c>
      <c r="C48" s="353">
        <v>47</v>
      </c>
      <c r="D48" s="132" t="s">
        <v>523</v>
      </c>
      <c r="E48" s="132" t="s">
        <v>619</v>
      </c>
      <c r="F48" s="132" t="s">
        <v>557</v>
      </c>
      <c r="G48" s="132" t="s">
        <v>287</v>
      </c>
      <c r="H48" s="87" t="s">
        <v>188</v>
      </c>
      <c r="I48" s="87" t="s">
        <v>29</v>
      </c>
      <c r="J48" s="60">
        <v>9</v>
      </c>
      <c r="K48" s="76" t="s">
        <v>439</v>
      </c>
      <c r="L48" s="88" t="s">
        <v>31</v>
      </c>
      <c r="M48" s="87"/>
      <c r="N48" s="87" t="s">
        <v>283</v>
      </c>
      <c r="O48" s="87" t="s">
        <v>620</v>
      </c>
      <c r="P48" s="87" t="s">
        <v>265</v>
      </c>
      <c r="Q48" s="87"/>
      <c r="R48" s="87"/>
      <c r="S48" s="87"/>
      <c r="T48" s="87"/>
      <c r="U48" s="87" t="s">
        <v>24</v>
      </c>
      <c r="V48" s="87" t="s">
        <v>287</v>
      </c>
      <c r="W48" s="87" t="s">
        <v>46</v>
      </c>
      <c r="X48" s="87" t="s">
        <v>35</v>
      </c>
      <c r="Y48" s="87"/>
      <c r="Z48" s="87"/>
      <c r="AA48" s="87"/>
    </row>
    <row r="49" spans="1:27" s="84" customFormat="1" ht="24" x14ac:dyDescent="0.3">
      <c r="A49" s="298" t="s">
        <v>544</v>
      </c>
      <c r="B49" s="241">
        <v>17</v>
      </c>
      <c r="C49" s="353">
        <v>48</v>
      </c>
      <c r="D49" s="132" t="s">
        <v>523</v>
      </c>
      <c r="E49" s="132" t="s">
        <v>619</v>
      </c>
      <c r="F49" s="132" t="s">
        <v>557</v>
      </c>
      <c r="G49" s="132" t="s">
        <v>287</v>
      </c>
      <c r="H49" s="87" t="s">
        <v>188</v>
      </c>
      <c r="I49" s="87" t="s">
        <v>29</v>
      </c>
      <c r="J49" s="60">
        <v>10</v>
      </c>
      <c r="K49" s="76" t="s">
        <v>436</v>
      </c>
      <c r="L49" s="87" t="s">
        <v>31</v>
      </c>
      <c r="M49" s="87"/>
      <c r="N49" s="87" t="s">
        <v>283</v>
      </c>
      <c r="O49" s="87" t="s">
        <v>620</v>
      </c>
      <c r="P49" s="87" t="s">
        <v>265</v>
      </c>
      <c r="Q49" s="87"/>
      <c r="R49" s="87"/>
      <c r="S49" s="87"/>
      <c r="T49" s="87"/>
      <c r="U49" s="87" t="s">
        <v>24</v>
      </c>
      <c r="V49" s="87" t="s">
        <v>287</v>
      </c>
      <c r="W49" s="87" t="s">
        <v>46</v>
      </c>
      <c r="X49" s="87" t="s">
        <v>35</v>
      </c>
      <c r="Y49" s="87"/>
      <c r="Z49" s="87"/>
      <c r="AA49" s="87"/>
    </row>
    <row r="50" spans="1:27" s="84" customFormat="1" ht="24" x14ac:dyDescent="0.3">
      <c r="A50" s="298" t="s">
        <v>544</v>
      </c>
      <c r="B50" s="241">
        <v>17</v>
      </c>
      <c r="C50" s="353">
        <v>49</v>
      </c>
      <c r="D50" s="132" t="s">
        <v>523</v>
      </c>
      <c r="E50" s="132" t="s">
        <v>619</v>
      </c>
      <c r="F50" s="132" t="s">
        <v>557</v>
      </c>
      <c r="G50" s="132" t="s">
        <v>287</v>
      </c>
      <c r="H50" s="87" t="s">
        <v>188</v>
      </c>
      <c r="I50" s="87" t="s">
        <v>29</v>
      </c>
      <c r="J50" s="60">
        <v>11</v>
      </c>
      <c r="K50" s="76" t="s">
        <v>436</v>
      </c>
      <c r="L50" s="88" t="s">
        <v>31</v>
      </c>
      <c r="M50" s="87"/>
      <c r="N50" s="87" t="s">
        <v>283</v>
      </c>
      <c r="O50" s="87" t="s">
        <v>620</v>
      </c>
      <c r="P50" s="87" t="s">
        <v>265</v>
      </c>
      <c r="Q50" s="87"/>
      <c r="R50" s="87"/>
      <c r="S50" s="87"/>
      <c r="T50" s="87"/>
      <c r="U50" s="87" t="s">
        <v>24</v>
      </c>
      <c r="V50" s="87" t="s">
        <v>287</v>
      </c>
      <c r="W50" s="87" t="s">
        <v>46</v>
      </c>
      <c r="X50" s="87" t="s">
        <v>35</v>
      </c>
      <c r="Y50" s="87"/>
      <c r="Z50" s="87"/>
      <c r="AA50" s="87"/>
    </row>
    <row r="51" spans="1:27" s="84" customFormat="1" ht="24" x14ac:dyDescent="0.3">
      <c r="A51" s="298" t="s">
        <v>544</v>
      </c>
      <c r="B51" s="241">
        <v>17</v>
      </c>
      <c r="C51" s="353">
        <v>50</v>
      </c>
      <c r="D51" s="132" t="s">
        <v>523</v>
      </c>
      <c r="E51" s="132" t="s">
        <v>619</v>
      </c>
      <c r="F51" s="132" t="s">
        <v>557</v>
      </c>
      <c r="G51" s="132" t="s">
        <v>287</v>
      </c>
      <c r="H51" s="87" t="s">
        <v>188</v>
      </c>
      <c r="I51" s="87" t="s">
        <v>29</v>
      </c>
      <c r="J51" s="60">
        <v>12</v>
      </c>
      <c r="K51" s="76" t="s">
        <v>440</v>
      </c>
      <c r="L51" s="88" t="s">
        <v>31</v>
      </c>
      <c r="M51" s="87"/>
      <c r="N51" s="87" t="s">
        <v>283</v>
      </c>
      <c r="O51" s="87" t="s">
        <v>620</v>
      </c>
      <c r="P51" s="87" t="s">
        <v>265</v>
      </c>
      <c r="Q51" s="87"/>
      <c r="R51" s="87"/>
      <c r="S51" s="87"/>
      <c r="T51" s="87"/>
      <c r="U51" s="87" t="s">
        <v>24</v>
      </c>
      <c r="V51" s="87" t="s">
        <v>287</v>
      </c>
      <c r="W51" s="87" t="s">
        <v>46</v>
      </c>
      <c r="X51" s="87" t="s">
        <v>35</v>
      </c>
      <c r="Y51" s="87"/>
      <c r="Z51" s="87"/>
      <c r="AA51" s="87"/>
    </row>
    <row r="52" spans="1:27" s="84" customFormat="1" ht="24" x14ac:dyDescent="0.3">
      <c r="A52" s="298" t="s">
        <v>544</v>
      </c>
      <c r="B52" s="241">
        <v>17</v>
      </c>
      <c r="C52" s="353">
        <v>51</v>
      </c>
      <c r="D52" s="132" t="s">
        <v>523</v>
      </c>
      <c r="E52" s="132" t="s">
        <v>619</v>
      </c>
      <c r="F52" s="132" t="s">
        <v>557</v>
      </c>
      <c r="G52" s="132" t="s">
        <v>287</v>
      </c>
      <c r="H52" s="87" t="s">
        <v>188</v>
      </c>
      <c r="I52" s="87" t="s">
        <v>29</v>
      </c>
      <c r="J52" s="60">
        <v>13</v>
      </c>
      <c r="K52" s="76" t="s">
        <v>436</v>
      </c>
      <c r="L52" s="88" t="s">
        <v>31</v>
      </c>
      <c r="M52" s="87"/>
      <c r="N52" s="87" t="s">
        <v>283</v>
      </c>
      <c r="O52" s="87" t="s">
        <v>620</v>
      </c>
      <c r="P52" s="87" t="s">
        <v>265</v>
      </c>
      <c r="Q52" s="87"/>
      <c r="R52" s="87"/>
      <c r="S52" s="87"/>
      <c r="T52" s="87"/>
      <c r="U52" s="87" t="s">
        <v>24</v>
      </c>
      <c r="V52" s="87" t="s">
        <v>287</v>
      </c>
      <c r="W52" s="87" t="s">
        <v>46</v>
      </c>
      <c r="X52" s="87" t="s">
        <v>35</v>
      </c>
      <c r="Y52" s="87"/>
      <c r="Z52" s="87"/>
      <c r="AA52" s="87"/>
    </row>
    <row r="53" spans="1:27" s="84" customFormat="1" ht="24" x14ac:dyDescent="0.3">
      <c r="A53" s="298" t="s">
        <v>544</v>
      </c>
      <c r="B53" s="241">
        <v>17</v>
      </c>
      <c r="C53" s="353">
        <v>52</v>
      </c>
      <c r="D53" s="132" t="s">
        <v>523</v>
      </c>
      <c r="E53" s="132" t="s">
        <v>619</v>
      </c>
      <c r="F53" s="132" t="s">
        <v>557</v>
      </c>
      <c r="G53" s="132" t="s">
        <v>287</v>
      </c>
      <c r="H53" s="87" t="s">
        <v>188</v>
      </c>
      <c r="I53" s="87" t="s">
        <v>29</v>
      </c>
      <c r="J53" s="60">
        <v>14</v>
      </c>
      <c r="K53" s="76" t="s">
        <v>436</v>
      </c>
      <c r="L53" s="88" t="s">
        <v>31</v>
      </c>
      <c r="M53" s="87"/>
      <c r="N53" s="87" t="s">
        <v>283</v>
      </c>
      <c r="O53" s="87" t="s">
        <v>620</v>
      </c>
      <c r="P53" s="87" t="s">
        <v>265</v>
      </c>
      <c r="Q53" s="87"/>
      <c r="R53" s="87"/>
      <c r="S53" s="87"/>
      <c r="T53" s="87"/>
      <c r="U53" s="87" t="s">
        <v>24</v>
      </c>
      <c r="V53" s="87" t="s">
        <v>287</v>
      </c>
      <c r="W53" s="87" t="s">
        <v>46</v>
      </c>
      <c r="X53" s="87" t="s">
        <v>35</v>
      </c>
      <c r="Y53" s="87"/>
      <c r="Z53" s="87"/>
      <c r="AA53" s="87"/>
    </row>
    <row r="54" spans="1:27" s="84" customFormat="1" ht="48" customHeight="1" x14ac:dyDescent="0.3">
      <c r="A54" s="298" t="s">
        <v>544</v>
      </c>
      <c r="B54" s="241">
        <v>18</v>
      </c>
      <c r="C54" s="353">
        <v>53</v>
      </c>
      <c r="D54" s="132" t="s">
        <v>523</v>
      </c>
      <c r="E54" s="132" t="s">
        <v>623</v>
      </c>
      <c r="F54" s="132" t="s">
        <v>557</v>
      </c>
      <c r="G54" s="132" t="s">
        <v>215</v>
      </c>
      <c r="H54" s="87" t="s">
        <v>28</v>
      </c>
      <c r="I54" s="87" t="s">
        <v>61</v>
      </c>
      <c r="J54" s="60"/>
      <c r="K54" s="76" t="s">
        <v>392</v>
      </c>
      <c r="L54" s="88" t="s">
        <v>24</v>
      </c>
      <c r="M54" s="87" t="s">
        <v>206</v>
      </c>
      <c r="N54" s="87" t="s">
        <v>80</v>
      </c>
      <c r="O54" s="87"/>
      <c r="P54" s="87"/>
      <c r="Q54" s="87"/>
      <c r="R54" s="87" t="s">
        <v>202</v>
      </c>
      <c r="S54" s="87" t="s">
        <v>373</v>
      </c>
      <c r="T54" s="87" t="s">
        <v>54</v>
      </c>
      <c r="U54" s="87"/>
      <c r="V54" s="87"/>
      <c r="W54" s="87"/>
      <c r="X54" s="87" t="s">
        <v>35</v>
      </c>
      <c r="Y54" s="87"/>
      <c r="Z54" s="87"/>
      <c r="AA54" s="87"/>
    </row>
    <row r="55" spans="1:27" s="84" customFormat="1" ht="24" customHeight="1" x14ac:dyDescent="0.3">
      <c r="A55" s="298" t="s">
        <v>544</v>
      </c>
      <c r="B55" s="241">
        <v>19</v>
      </c>
      <c r="C55" s="353">
        <v>54</v>
      </c>
      <c r="D55" s="132" t="s">
        <v>524</v>
      </c>
      <c r="E55" s="132" t="s">
        <v>625</v>
      </c>
      <c r="F55" s="132" t="s">
        <v>379</v>
      </c>
      <c r="G55" s="132" t="s">
        <v>232</v>
      </c>
      <c r="H55" s="87" t="s">
        <v>28</v>
      </c>
      <c r="I55" s="87" t="s">
        <v>61</v>
      </c>
      <c r="J55" s="60"/>
      <c r="K55" s="76" t="s">
        <v>398</v>
      </c>
      <c r="L55" s="88" t="s">
        <v>24</v>
      </c>
      <c r="M55" s="87" t="s">
        <v>233</v>
      </c>
      <c r="N55" s="87" t="s">
        <v>80</v>
      </c>
      <c r="O55" s="87"/>
      <c r="P55" s="87"/>
      <c r="Q55" s="87"/>
      <c r="R55" s="87" t="s">
        <v>222</v>
      </c>
      <c r="S55" s="87" t="s">
        <v>234</v>
      </c>
      <c r="T55" s="87" t="s">
        <v>32</v>
      </c>
      <c r="U55" s="87" t="s">
        <v>24</v>
      </c>
      <c r="V55" s="87" t="s">
        <v>235</v>
      </c>
      <c r="W55" s="87">
        <v>117</v>
      </c>
      <c r="X55" s="87" t="s">
        <v>357</v>
      </c>
      <c r="Y55" s="87"/>
      <c r="Z55" s="87" t="s">
        <v>57</v>
      </c>
      <c r="AA55" s="87" t="s">
        <v>236</v>
      </c>
    </row>
    <row r="56" spans="1:27" s="193" customFormat="1" ht="48" x14ac:dyDescent="0.3">
      <c r="A56" s="242" t="s">
        <v>544</v>
      </c>
      <c r="B56" s="83">
        <v>20</v>
      </c>
      <c r="C56" s="83" t="s">
        <v>1484</v>
      </c>
      <c r="D56" s="83" t="s">
        <v>769</v>
      </c>
      <c r="E56" s="83" t="s">
        <v>1470</v>
      </c>
      <c r="F56" s="90" t="s">
        <v>1457</v>
      </c>
      <c r="G56" s="83" t="s">
        <v>714</v>
      </c>
      <c r="H56" s="83" t="s">
        <v>188</v>
      </c>
      <c r="I56" s="83" t="s">
        <v>291</v>
      </c>
      <c r="J56" s="90"/>
      <c r="K56" s="192" t="s">
        <v>1471</v>
      </c>
      <c r="L56" s="83" t="s">
        <v>33</v>
      </c>
      <c r="M56" s="83" t="s">
        <v>80</v>
      </c>
      <c r="N56" s="83" t="s">
        <v>80</v>
      </c>
      <c r="O56" s="83"/>
      <c r="P56" s="83" t="s">
        <v>1472</v>
      </c>
      <c r="Q56" s="83"/>
      <c r="R56" s="83" t="s">
        <v>815</v>
      </c>
      <c r="S56" s="83" t="s">
        <v>1473</v>
      </c>
      <c r="T56" s="83"/>
      <c r="U56" s="83" t="s">
        <v>33</v>
      </c>
      <c r="V56" s="83" t="s">
        <v>1474</v>
      </c>
      <c r="W56" s="83" t="s">
        <v>834</v>
      </c>
      <c r="X56" s="83" t="s">
        <v>843</v>
      </c>
      <c r="Y56" s="83" t="s">
        <v>33</v>
      </c>
      <c r="Z56" s="83" t="s">
        <v>1466</v>
      </c>
      <c r="AA56" s="83" t="s">
        <v>1475</v>
      </c>
    </row>
    <row r="57" spans="1:27" s="84" customFormat="1" ht="36" x14ac:dyDescent="0.3">
      <c r="A57" s="298" t="s">
        <v>544</v>
      </c>
      <c r="B57" s="241">
        <v>21</v>
      </c>
      <c r="C57" s="241">
        <v>56</v>
      </c>
      <c r="D57" s="132" t="s">
        <v>523</v>
      </c>
      <c r="E57" s="132" t="s">
        <v>633</v>
      </c>
      <c r="F57" s="132" t="s">
        <v>379</v>
      </c>
      <c r="G57" s="132" t="s">
        <v>255</v>
      </c>
      <c r="H57" s="87" t="s">
        <v>28</v>
      </c>
      <c r="I57" s="87" t="s">
        <v>61</v>
      </c>
      <c r="J57" s="60"/>
      <c r="K57" s="76" t="s">
        <v>412</v>
      </c>
      <c r="L57" s="88" t="s">
        <v>24</v>
      </c>
      <c r="M57" s="87"/>
      <c r="N57" s="87" t="s">
        <v>80</v>
      </c>
      <c r="O57" s="87"/>
      <c r="P57" s="87"/>
      <c r="Q57" s="87"/>
      <c r="R57" s="87" t="s">
        <v>256</v>
      </c>
      <c r="S57" s="87"/>
      <c r="T57" s="87" t="s">
        <v>218</v>
      </c>
      <c r="U57" s="87" t="s">
        <v>24</v>
      </c>
      <c r="V57" s="87" t="s">
        <v>257</v>
      </c>
      <c r="W57" s="87">
        <v>117</v>
      </c>
      <c r="X57" s="87" t="s">
        <v>35</v>
      </c>
      <c r="Y57" s="87"/>
      <c r="Z57" s="87" t="s">
        <v>57</v>
      </c>
      <c r="AA57" s="87" t="s">
        <v>258</v>
      </c>
    </row>
    <row r="58" spans="1:27" s="84" customFormat="1" ht="36" x14ac:dyDescent="0.3">
      <c r="A58" s="298" t="s">
        <v>544</v>
      </c>
      <c r="B58" s="241">
        <v>22</v>
      </c>
      <c r="C58" s="241">
        <v>57</v>
      </c>
      <c r="D58" s="132" t="s">
        <v>523</v>
      </c>
      <c r="E58" s="132" t="s">
        <v>639</v>
      </c>
      <c r="F58" s="132" t="s">
        <v>379</v>
      </c>
      <c r="G58" s="132"/>
      <c r="H58" s="87"/>
      <c r="I58" s="87" t="s">
        <v>44</v>
      </c>
      <c r="J58" s="60"/>
      <c r="K58" s="76" t="s">
        <v>416</v>
      </c>
      <c r="L58" s="88" t="s">
        <v>24</v>
      </c>
      <c r="M58" s="87" t="s">
        <v>207</v>
      </c>
      <c r="N58" s="87" t="s">
        <v>80</v>
      </c>
      <c r="O58" s="87"/>
      <c r="P58" s="87" t="s">
        <v>192</v>
      </c>
      <c r="Q58" s="87"/>
      <c r="R58" s="87" t="s">
        <v>211</v>
      </c>
      <c r="S58" s="87" t="s">
        <v>275</v>
      </c>
      <c r="T58" s="87" t="s">
        <v>54</v>
      </c>
      <c r="U58" s="87" t="s">
        <v>24</v>
      </c>
      <c r="V58" s="87" t="s">
        <v>367</v>
      </c>
      <c r="W58" s="87">
        <v>117</v>
      </c>
      <c r="X58" s="87" t="s">
        <v>357</v>
      </c>
      <c r="Y58" s="87"/>
      <c r="Z58" s="87" t="s">
        <v>57</v>
      </c>
      <c r="AA58" s="87" t="s">
        <v>276</v>
      </c>
    </row>
    <row r="59" spans="1:27" s="84" customFormat="1" ht="24" x14ac:dyDescent="0.3">
      <c r="A59" s="298" t="s">
        <v>544</v>
      </c>
      <c r="B59" s="241">
        <v>23</v>
      </c>
      <c r="C59" s="353">
        <v>58</v>
      </c>
      <c r="D59" s="132" t="s">
        <v>524</v>
      </c>
      <c r="E59" s="132" t="s">
        <v>640</v>
      </c>
      <c r="F59" s="132" t="s">
        <v>379</v>
      </c>
      <c r="G59" s="132" t="s">
        <v>263</v>
      </c>
      <c r="H59" s="87" t="s">
        <v>28</v>
      </c>
      <c r="I59" s="87" t="s">
        <v>61</v>
      </c>
      <c r="J59" s="60"/>
      <c r="K59" s="76" t="s">
        <v>386</v>
      </c>
      <c r="L59" s="88" t="s">
        <v>24</v>
      </c>
      <c r="M59" s="87"/>
      <c r="N59" s="87" t="s">
        <v>80</v>
      </c>
      <c r="O59" s="87"/>
      <c r="P59" s="87" t="s">
        <v>263</v>
      </c>
      <c r="Q59" s="87"/>
      <c r="R59" s="87"/>
      <c r="S59" s="87"/>
      <c r="T59" s="87"/>
      <c r="U59" s="87" t="s">
        <v>24</v>
      </c>
      <c r="V59" s="87" t="s">
        <v>264</v>
      </c>
      <c r="W59" s="87">
        <v>117</v>
      </c>
      <c r="X59" s="87" t="s">
        <v>35</v>
      </c>
      <c r="Y59" s="87"/>
      <c r="Z59" s="87"/>
      <c r="AA59" s="87"/>
    </row>
    <row r="60" spans="1:27" s="84" customFormat="1" ht="48" x14ac:dyDescent="0.3">
      <c r="A60" s="298" t="s">
        <v>544</v>
      </c>
      <c r="B60" s="241">
        <v>24</v>
      </c>
      <c r="C60" s="353">
        <v>59</v>
      </c>
      <c r="D60" s="132" t="s">
        <v>524</v>
      </c>
      <c r="E60" s="132" t="s">
        <v>643</v>
      </c>
      <c r="F60" s="132" t="s">
        <v>379</v>
      </c>
      <c r="G60" s="132" t="s">
        <v>213</v>
      </c>
      <c r="H60" s="87" t="s">
        <v>28</v>
      </c>
      <c r="I60" s="87" t="s">
        <v>61</v>
      </c>
      <c r="J60" s="60"/>
      <c r="K60" s="76" t="s">
        <v>391</v>
      </c>
      <c r="L60" s="88" t="s">
        <v>24</v>
      </c>
      <c r="M60" s="87"/>
      <c r="N60" s="87" t="s">
        <v>80</v>
      </c>
      <c r="O60" s="87"/>
      <c r="P60" s="87"/>
      <c r="Q60" s="87"/>
      <c r="R60" s="87"/>
      <c r="S60" s="87"/>
      <c r="T60" s="87"/>
      <c r="U60" s="87" t="s">
        <v>24</v>
      </c>
      <c r="V60" s="87" t="s">
        <v>205</v>
      </c>
      <c r="W60" s="87"/>
      <c r="X60" s="87" t="s">
        <v>35</v>
      </c>
      <c r="Y60" s="87"/>
      <c r="Z60" s="87" t="s">
        <v>57</v>
      </c>
      <c r="AA60" s="87" t="s">
        <v>214</v>
      </c>
    </row>
    <row r="61" spans="1:27" s="84" customFormat="1" ht="36" customHeight="1" x14ac:dyDescent="0.3">
      <c r="A61" s="298" t="s">
        <v>544</v>
      </c>
      <c r="B61" s="241">
        <v>25</v>
      </c>
      <c r="C61" s="353">
        <v>60</v>
      </c>
      <c r="D61" s="132" t="s">
        <v>523</v>
      </c>
      <c r="E61" s="132" t="s">
        <v>644</v>
      </c>
      <c r="F61" s="132" t="s">
        <v>379</v>
      </c>
      <c r="G61" s="132" t="s">
        <v>272</v>
      </c>
      <c r="H61" s="87" t="s">
        <v>28</v>
      </c>
      <c r="I61" s="87" t="s">
        <v>29</v>
      </c>
      <c r="J61" s="241">
        <v>1</v>
      </c>
      <c r="K61" s="76"/>
      <c r="L61" s="88" t="s">
        <v>24</v>
      </c>
      <c r="M61" s="87"/>
      <c r="N61" s="87" t="s">
        <v>80</v>
      </c>
      <c r="O61" s="87"/>
      <c r="P61" s="87"/>
      <c r="Q61" s="87"/>
      <c r="R61" s="87"/>
      <c r="S61" s="87"/>
      <c r="T61" s="87"/>
      <c r="U61" s="87" t="s">
        <v>24</v>
      </c>
      <c r="V61" s="87" t="s">
        <v>273</v>
      </c>
      <c r="W61" s="87" t="s">
        <v>46</v>
      </c>
      <c r="X61" s="87" t="s">
        <v>35</v>
      </c>
      <c r="Y61" s="87"/>
      <c r="Z61" s="87"/>
      <c r="AA61" s="87"/>
    </row>
    <row r="62" spans="1:27" s="84" customFormat="1" ht="24" x14ac:dyDescent="0.3">
      <c r="A62" s="298" t="s">
        <v>544</v>
      </c>
      <c r="B62" s="241">
        <v>25</v>
      </c>
      <c r="C62" s="353">
        <v>61</v>
      </c>
      <c r="D62" s="132" t="s">
        <v>523</v>
      </c>
      <c r="E62" s="132" t="s">
        <v>644</v>
      </c>
      <c r="F62" s="132" t="s">
        <v>379</v>
      </c>
      <c r="G62" s="132" t="s">
        <v>272</v>
      </c>
      <c r="H62" s="87" t="s">
        <v>28</v>
      </c>
      <c r="I62" s="87" t="s">
        <v>29</v>
      </c>
      <c r="J62" s="241">
        <v>2</v>
      </c>
      <c r="K62" s="76"/>
      <c r="L62" s="88"/>
      <c r="M62" s="87"/>
      <c r="N62" s="87" t="s">
        <v>80</v>
      </c>
      <c r="O62" s="87"/>
      <c r="P62" s="87"/>
      <c r="Q62" s="87"/>
      <c r="R62" s="87"/>
      <c r="S62" s="87"/>
      <c r="T62" s="87"/>
      <c r="U62" s="87" t="s">
        <v>24</v>
      </c>
      <c r="V62" s="87" t="s">
        <v>273</v>
      </c>
      <c r="W62" s="87" t="s">
        <v>46</v>
      </c>
      <c r="X62" s="87" t="s">
        <v>35</v>
      </c>
      <c r="Y62" s="87"/>
      <c r="Z62" s="87"/>
      <c r="AA62" s="87"/>
    </row>
    <row r="63" spans="1:27" s="84" customFormat="1" ht="24" x14ac:dyDescent="0.3">
      <c r="A63" s="298" t="s">
        <v>544</v>
      </c>
      <c r="B63" s="241">
        <v>26</v>
      </c>
      <c r="C63" s="353">
        <v>62</v>
      </c>
      <c r="D63" s="132" t="s">
        <v>523</v>
      </c>
      <c r="E63" s="132" t="s">
        <v>645</v>
      </c>
      <c r="F63" s="132" t="s">
        <v>379</v>
      </c>
      <c r="G63" s="132" t="s">
        <v>265</v>
      </c>
      <c r="H63" s="87" t="s">
        <v>188</v>
      </c>
      <c r="I63" s="87" t="s">
        <v>29</v>
      </c>
      <c r="J63" s="241">
        <v>1</v>
      </c>
      <c r="K63" s="76" t="s">
        <v>414</v>
      </c>
      <c r="L63" s="87"/>
      <c r="M63" s="87"/>
      <c r="N63" s="87" t="s">
        <v>80</v>
      </c>
      <c r="O63" s="87"/>
      <c r="P63" s="87" t="s">
        <v>266</v>
      </c>
      <c r="Q63" s="87"/>
      <c r="R63" s="87"/>
      <c r="S63" s="87"/>
      <c r="T63" s="87"/>
      <c r="U63" s="87" t="s">
        <v>24</v>
      </c>
      <c r="V63" s="87"/>
      <c r="W63" s="87">
        <v>117</v>
      </c>
      <c r="X63" s="87" t="s">
        <v>35</v>
      </c>
      <c r="Y63" s="87"/>
      <c r="Z63" s="87"/>
      <c r="AA63" s="87"/>
    </row>
    <row r="64" spans="1:27" s="84" customFormat="1" ht="24" x14ac:dyDescent="0.3">
      <c r="A64" s="298" t="s">
        <v>544</v>
      </c>
      <c r="B64" s="241">
        <v>26</v>
      </c>
      <c r="C64" s="353">
        <v>63</v>
      </c>
      <c r="D64" s="132" t="s">
        <v>523</v>
      </c>
      <c r="E64" s="132" t="s">
        <v>645</v>
      </c>
      <c r="F64" s="132" t="s">
        <v>379</v>
      </c>
      <c r="G64" s="132" t="s">
        <v>265</v>
      </c>
      <c r="H64" s="87" t="s">
        <v>188</v>
      </c>
      <c r="I64" s="87" t="s">
        <v>29</v>
      </c>
      <c r="J64" s="87">
        <v>2</v>
      </c>
      <c r="K64" s="76" t="s">
        <v>415</v>
      </c>
      <c r="L64" s="87"/>
      <c r="M64" s="87"/>
      <c r="N64" s="87" t="s">
        <v>80</v>
      </c>
      <c r="O64" s="87"/>
      <c r="P64" s="87" t="s">
        <v>266</v>
      </c>
      <c r="Q64" s="87"/>
      <c r="R64" s="87"/>
      <c r="S64" s="87"/>
      <c r="T64" s="87"/>
      <c r="U64" s="87" t="s">
        <v>24</v>
      </c>
      <c r="V64" s="87"/>
      <c r="W64" s="87">
        <v>117</v>
      </c>
      <c r="X64" s="87" t="s">
        <v>35</v>
      </c>
      <c r="Y64" s="87"/>
      <c r="Z64" s="87"/>
      <c r="AA64" s="87"/>
    </row>
    <row r="65" spans="1:27" s="84" customFormat="1" ht="24" x14ac:dyDescent="0.3">
      <c r="A65" s="298" t="s">
        <v>544</v>
      </c>
      <c r="B65" s="241">
        <v>27</v>
      </c>
      <c r="C65" s="353">
        <v>64</v>
      </c>
      <c r="D65" s="132" t="s">
        <v>523</v>
      </c>
      <c r="E65" s="132" t="s">
        <v>648</v>
      </c>
      <c r="F65" s="132" t="s">
        <v>379</v>
      </c>
      <c r="G65" s="132" t="s">
        <v>215</v>
      </c>
      <c r="H65" s="87" t="s">
        <v>188</v>
      </c>
      <c r="I65" s="87" t="s">
        <v>61</v>
      </c>
      <c r="J65" s="87">
        <v>1</v>
      </c>
      <c r="K65" s="76" t="s">
        <v>442</v>
      </c>
      <c r="L65" s="87" t="s">
        <v>24</v>
      </c>
      <c r="M65" s="87" t="s">
        <v>207</v>
      </c>
      <c r="N65" s="87" t="s">
        <v>283</v>
      </c>
      <c r="O65" s="87" t="s">
        <v>293</v>
      </c>
      <c r="P65" s="87" t="s">
        <v>294</v>
      </c>
      <c r="Q65" s="87" t="s">
        <v>240</v>
      </c>
      <c r="R65" s="87" t="s">
        <v>211</v>
      </c>
      <c r="S65" s="87" t="s">
        <v>30</v>
      </c>
      <c r="T65" s="87" t="s">
        <v>54</v>
      </c>
      <c r="U65" s="87" t="s">
        <v>31</v>
      </c>
      <c r="V65" s="87"/>
      <c r="W65" s="87"/>
      <c r="X65" s="87" t="s">
        <v>295</v>
      </c>
      <c r="Y65" s="87"/>
      <c r="Z65" s="87" t="s">
        <v>57</v>
      </c>
      <c r="AA65" s="87" t="s">
        <v>296</v>
      </c>
    </row>
    <row r="66" spans="1:27" s="84" customFormat="1" ht="24" x14ac:dyDescent="0.3">
      <c r="A66" s="298" t="s">
        <v>544</v>
      </c>
      <c r="B66" s="241">
        <v>27</v>
      </c>
      <c r="C66" s="353">
        <v>65</v>
      </c>
      <c r="D66" s="132" t="s">
        <v>523</v>
      </c>
      <c r="E66" s="132" t="s">
        <v>648</v>
      </c>
      <c r="F66" s="132" t="s">
        <v>379</v>
      </c>
      <c r="G66" s="132" t="s">
        <v>215</v>
      </c>
      <c r="H66" s="87" t="s">
        <v>188</v>
      </c>
      <c r="I66" s="87" t="s">
        <v>61</v>
      </c>
      <c r="J66" s="87">
        <v>2</v>
      </c>
      <c r="K66" s="76" t="s">
        <v>443</v>
      </c>
      <c r="L66" s="87" t="s">
        <v>24</v>
      </c>
      <c r="M66" s="87"/>
      <c r="N66" s="87" t="s">
        <v>283</v>
      </c>
      <c r="O66" s="87" t="s">
        <v>293</v>
      </c>
      <c r="P66" s="87" t="s">
        <v>294</v>
      </c>
      <c r="Q66" s="87" t="s">
        <v>226</v>
      </c>
      <c r="R66" s="87" t="s">
        <v>222</v>
      </c>
      <c r="S66" s="87" t="s">
        <v>297</v>
      </c>
      <c r="T66" s="87"/>
      <c r="U66" s="87" t="s">
        <v>31</v>
      </c>
      <c r="V66" s="87"/>
      <c r="W66" s="87"/>
      <c r="X66" s="87" t="s">
        <v>35</v>
      </c>
      <c r="Y66" s="87"/>
      <c r="Z66" s="87" t="s">
        <v>57</v>
      </c>
      <c r="AA66" s="87" t="s">
        <v>296</v>
      </c>
    </row>
    <row r="67" spans="1:27" s="84" customFormat="1" ht="24" x14ac:dyDescent="0.3">
      <c r="A67" s="298" t="s">
        <v>544</v>
      </c>
      <c r="B67" s="241">
        <v>27</v>
      </c>
      <c r="C67" s="353">
        <v>66</v>
      </c>
      <c r="D67" s="132" t="s">
        <v>523</v>
      </c>
      <c r="E67" s="132" t="s">
        <v>648</v>
      </c>
      <c r="F67" s="132" t="s">
        <v>379</v>
      </c>
      <c r="G67" s="132" t="s">
        <v>215</v>
      </c>
      <c r="H67" s="87" t="s">
        <v>188</v>
      </c>
      <c r="I67" s="87" t="s">
        <v>29</v>
      </c>
      <c r="J67" s="87">
        <v>3</v>
      </c>
      <c r="K67" s="76" t="s">
        <v>444</v>
      </c>
      <c r="L67" s="87"/>
      <c r="M67" s="87"/>
      <c r="N67" s="87" t="s">
        <v>283</v>
      </c>
      <c r="O67" s="87" t="s">
        <v>293</v>
      </c>
      <c r="P67" s="87" t="s">
        <v>294</v>
      </c>
      <c r="Q67" s="87"/>
      <c r="R67" s="87"/>
      <c r="S67" s="87"/>
      <c r="T67" s="87"/>
      <c r="U67" s="87" t="s">
        <v>31</v>
      </c>
      <c r="V67" s="87"/>
      <c r="W67" s="87"/>
      <c r="X67" s="87" t="s">
        <v>35</v>
      </c>
      <c r="Y67" s="87"/>
      <c r="Z67" s="87" t="s">
        <v>57</v>
      </c>
      <c r="AA67" s="87" t="s">
        <v>296</v>
      </c>
    </row>
    <row r="68" spans="1:27" s="84" customFormat="1" ht="24" x14ac:dyDescent="0.3">
      <c r="A68" s="298" t="s">
        <v>544</v>
      </c>
      <c r="B68" s="241">
        <v>27</v>
      </c>
      <c r="C68" s="353">
        <v>67</v>
      </c>
      <c r="D68" s="132" t="s">
        <v>523</v>
      </c>
      <c r="E68" s="132" t="s">
        <v>648</v>
      </c>
      <c r="F68" s="132" t="s">
        <v>379</v>
      </c>
      <c r="G68" s="132" t="s">
        <v>215</v>
      </c>
      <c r="H68" s="87" t="s">
        <v>188</v>
      </c>
      <c r="I68" s="87" t="s">
        <v>29</v>
      </c>
      <c r="J68" s="87">
        <v>4</v>
      </c>
      <c r="K68" s="76" t="s">
        <v>418</v>
      </c>
      <c r="L68" s="87"/>
      <c r="M68" s="87"/>
      <c r="N68" s="87" t="s">
        <v>283</v>
      </c>
      <c r="O68" s="87" t="s">
        <v>293</v>
      </c>
      <c r="P68" s="87" t="s">
        <v>294</v>
      </c>
      <c r="Q68" s="87" t="s">
        <v>242</v>
      </c>
      <c r="R68" s="87" t="s">
        <v>202</v>
      </c>
      <c r="S68" s="87" t="s">
        <v>298</v>
      </c>
      <c r="T68" s="87" t="s">
        <v>218</v>
      </c>
      <c r="U68" s="87" t="s">
        <v>31</v>
      </c>
      <c r="V68" s="87"/>
      <c r="W68" s="87"/>
      <c r="X68" s="87" t="s">
        <v>35</v>
      </c>
      <c r="Y68" s="87"/>
      <c r="Z68" s="87" t="s">
        <v>57</v>
      </c>
      <c r="AA68" s="87" t="s">
        <v>296</v>
      </c>
    </row>
    <row r="69" spans="1:27" s="84" customFormat="1" ht="24" x14ac:dyDescent="0.3">
      <c r="A69" s="298" t="s">
        <v>544</v>
      </c>
      <c r="B69" s="241">
        <v>27</v>
      </c>
      <c r="C69" s="353">
        <v>68</v>
      </c>
      <c r="D69" s="132" t="s">
        <v>523</v>
      </c>
      <c r="E69" s="132" t="s">
        <v>648</v>
      </c>
      <c r="F69" s="132" t="s">
        <v>379</v>
      </c>
      <c r="G69" s="132" t="s">
        <v>215</v>
      </c>
      <c r="H69" s="87" t="s">
        <v>188</v>
      </c>
      <c r="I69" s="87" t="s">
        <v>29</v>
      </c>
      <c r="J69" s="87">
        <v>5</v>
      </c>
      <c r="K69" s="76" t="s">
        <v>445</v>
      </c>
      <c r="L69" s="87"/>
      <c r="M69" s="87"/>
      <c r="N69" s="87" t="s">
        <v>283</v>
      </c>
      <c r="O69" s="87" t="s">
        <v>293</v>
      </c>
      <c r="P69" s="87" t="s">
        <v>294</v>
      </c>
      <c r="Q69" s="87" t="s">
        <v>286</v>
      </c>
      <c r="R69" s="87" t="s">
        <v>256</v>
      </c>
      <c r="S69" s="87"/>
      <c r="T69" s="87" t="s">
        <v>218</v>
      </c>
      <c r="U69" s="87" t="s">
        <v>31</v>
      </c>
      <c r="V69" s="87"/>
      <c r="W69" s="87"/>
      <c r="X69" s="87" t="s">
        <v>35</v>
      </c>
      <c r="Y69" s="87"/>
      <c r="Z69" s="87" t="s">
        <v>57</v>
      </c>
      <c r="AA69" s="87" t="s">
        <v>296</v>
      </c>
    </row>
    <row r="70" spans="1:27" s="84" customFormat="1" ht="24" x14ac:dyDescent="0.3">
      <c r="A70" s="298" t="s">
        <v>544</v>
      </c>
      <c r="B70" s="241">
        <v>27</v>
      </c>
      <c r="C70" s="353">
        <v>69</v>
      </c>
      <c r="D70" s="132" t="s">
        <v>523</v>
      </c>
      <c r="E70" s="132" t="s">
        <v>648</v>
      </c>
      <c r="F70" s="132" t="s">
        <v>379</v>
      </c>
      <c r="G70" s="132" t="s">
        <v>215</v>
      </c>
      <c r="H70" s="87" t="s">
        <v>188</v>
      </c>
      <c r="I70" s="87" t="s">
        <v>29</v>
      </c>
      <c r="J70" s="87">
        <v>6</v>
      </c>
      <c r="K70" s="76" t="s">
        <v>446</v>
      </c>
      <c r="L70" s="87"/>
      <c r="M70" s="87"/>
      <c r="N70" s="87" t="s">
        <v>283</v>
      </c>
      <c r="O70" s="87" t="s">
        <v>293</v>
      </c>
      <c r="P70" s="87" t="s">
        <v>294</v>
      </c>
      <c r="Q70" s="87" t="s">
        <v>286</v>
      </c>
      <c r="R70" s="87" t="s">
        <v>256</v>
      </c>
      <c r="S70" s="87"/>
      <c r="T70" s="87" t="s">
        <v>218</v>
      </c>
      <c r="U70" s="87" t="s">
        <v>31</v>
      </c>
      <c r="V70" s="87"/>
      <c r="W70" s="87"/>
      <c r="X70" s="87" t="s">
        <v>35</v>
      </c>
      <c r="Y70" s="87"/>
      <c r="Z70" s="87" t="s">
        <v>57</v>
      </c>
      <c r="AA70" s="87" t="s">
        <v>296</v>
      </c>
    </row>
    <row r="71" spans="1:27" s="84" customFormat="1" ht="24" x14ac:dyDescent="0.3">
      <c r="A71" s="298" t="s">
        <v>544</v>
      </c>
      <c r="B71" s="241">
        <v>27</v>
      </c>
      <c r="C71" s="353">
        <v>70</v>
      </c>
      <c r="D71" s="132" t="s">
        <v>523</v>
      </c>
      <c r="E71" s="132" t="s">
        <v>648</v>
      </c>
      <c r="F71" s="132" t="s">
        <v>379</v>
      </c>
      <c r="G71" s="132" t="s">
        <v>215</v>
      </c>
      <c r="H71" s="87" t="s">
        <v>188</v>
      </c>
      <c r="I71" s="87" t="s">
        <v>29</v>
      </c>
      <c r="J71" s="87">
        <v>7</v>
      </c>
      <c r="K71" s="76" t="s">
        <v>446</v>
      </c>
      <c r="L71" s="87"/>
      <c r="M71" s="87"/>
      <c r="N71" s="87" t="s">
        <v>283</v>
      </c>
      <c r="O71" s="87" t="s">
        <v>293</v>
      </c>
      <c r="P71" s="87" t="s">
        <v>294</v>
      </c>
      <c r="Q71" s="87" t="s">
        <v>286</v>
      </c>
      <c r="R71" s="87" t="s">
        <v>256</v>
      </c>
      <c r="S71" s="87"/>
      <c r="T71" s="87" t="s">
        <v>218</v>
      </c>
      <c r="U71" s="87" t="s">
        <v>31</v>
      </c>
      <c r="V71" s="87"/>
      <c r="W71" s="87"/>
      <c r="X71" s="87" t="s">
        <v>35</v>
      </c>
      <c r="Y71" s="87"/>
      <c r="Z71" s="87" t="s">
        <v>57</v>
      </c>
      <c r="AA71" s="87" t="s">
        <v>296</v>
      </c>
    </row>
    <row r="72" spans="1:27" s="84" customFormat="1" ht="24" x14ac:dyDescent="0.3">
      <c r="A72" s="298" t="s">
        <v>544</v>
      </c>
      <c r="B72" s="241">
        <v>27</v>
      </c>
      <c r="C72" s="353">
        <v>71</v>
      </c>
      <c r="D72" s="132" t="s">
        <v>523</v>
      </c>
      <c r="E72" s="132" t="s">
        <v>648</v>
      </c>
      <c r="F72" s="132" t="s">
        <v>379</v>
      </c>
      <c r="G72" s="132" t="s">
        <v>215</v>
      </c>
      <c r="H72" s="87" t="s">
        <v>188</v>
      </c>
      <c r="I72" s="87" t="s">
        <v>29</v>
      </c>
      <c r="J72" s="87">
        <v>8</v>
      </c>
      <c r="K72" s="76" t="s">
        <v>447</v>
      </c>
      <c r="L72" s="87" t="s">
        <v>24</v>
      </c>
      <c r="M72" s="87"/>
      <c r="N72" s="87" t="s">
        <v>283</v>
      </c>
      <c r="O72" s="87" t="s">
        <v>293</v>
      </c>
      <c r="P72" s="87" t="s">
        <v>294</v>
      </c>
      <c r="Q72" s="87" t="s">
        <v>286</v>
      </c>
      <c r="R72" s="87" t="s">
        <v>256</v>
      </c>
      <c r="S72" s="87"/>
      <c r="T72" s="87" t="s">
        <v>218</v>
      </c>
      <c r="U72" s="87" t="s">
        <v>31</v>
      </c>
      <c r="V72" s="87"/>
      <c r="W72" s="87"/>
      <c r="X72" s="87" t="s">
        <v>35</v>
      </c>
      <c r="Y72" s="87"/>
      <c r="Z72" s="87" t="s">
        <v>57</v>
      </c>
      <c r="AA72" s="87" t="s">
        <v>296</v>
      </c>
    </row>
    <row r="73" spans="1:27" s="84" customFormat="1" ht="24" x14ac:dyDescent="0.3">
      <c r="A73" s="298" t="s">
        <v>544</v>
      </c>
      <c r="B73" s="241">
        <v>27</v>
      </c>
      <c r="C73" s="353">
        <v>72</v>
      </c>
      <c r="D73" s="132" t="s">
        <v>523</v>
      </c>
      <c r="E73" s="132" t="s">
        <v>648</v>
      </c>
      <c r="F73" s="132" t="s">
        <v>379</v>
      </c>
      <c r="G73" s="132" t="s">
        <v>215</v>
      </c>
      <c r="H73" s="87" t="s">
        <v>188</v>
      </c>
      <c r="I73" s="87" t="s">
        <v>29</v>
      </c>
      <c r="J73" s="60">
        <v>9</v>
      </c>
      <c r="K73" s="76" t="s">
        <v>448</v>
      </c>
      <c r="L73" s="87"/>
      <c r="M73" s="87"/>
      <c r="N73" s="87" t="s">
        <v>283</v>
      </c>
      <c r="O73" s="87" t="s">
        <v>293</v>
      </c>
      <c r="P73" s="87" t="s">
        <v>294</v>
      </c>
      <c r="Q73" s="87"/>
      <c r="R73" s="87"/>
      <c r="S73" s="87"/>
      <c r="T73" s="87"/>
      <c r="U73" s="87" t="s">
        <v>31</v>
      </c>
      <c r="V73" s="87"/>
      <c r="W73" s="87"/>
      <c r="X73" s="87" t="s">
        <v>35</v>
      </c>
      <c r="Y73" s="87"/>
      <c r="Z73" s="87"/>
      <c r="AA73" s="87"/>
    </row>
    <row r="74" spans="1:27" s="84" customFormat="1" ht="24" x14ac:dyDescent="0.3">
      <c r="A74" s="298" t="s">
        <v>544</v>
      </c>
      <c r="B74" s="241">
        <v>27</v>
      </c>
      <c r="C74" s="353">
        <v>73</v>
      </c>
      <c r="D74" s="132" t="s">
        <v>523</v>
      </c>
      <c r="E74" s="132" t="s">
        <v>648</v>
      </c>
      <c r="F74" s="132" t="s">
        <v>379</v>
      </c>
      <c r="G74" s="132" t="s">
        <v>215</v>
      </c>
      <c r="H74" s="87" t="s">
        <v>188</v>
      </c>
      <c r="I74" s="87" t="s">
        <v>29</v>
      </c>
      <c r="J74" s="60">
        <v>10</v>
      </c>
      <c r="K74" s="76" t="s">
        <v>418</v>
      </c>
      <c r="L74" s="87"/>
      <c r="M74" s="87"/>
      <c r="N74" s="87" t="s">
        <v>283</v>
      </c>
      <c r="O74" s="87" t="s">
        <v>293</v>
      </c>
      <c r="P74" s="87" t="s">
        <v>294</v>
      </c>
      <c r="Q74" s="87"/>
      <c r="R74" s="87"/>
      <c r="S74" s="87"/>
      <c r="T74" s="87"/>
      <c r="U74" s="87" t="s">
        <v>31</v>
      </c>
      <c r="V74" s="87"/>
      <c r="W74" s="87"/>
      <c r="X74" s="87" t="s">
        <v>35</v>
      </c>
      <c r="Y74" s="87"/>
      <c r="Z74" s="87"/>
      <c r="AA74" s="87"/>
    </row>
    <row r="75" spans="1:27" s="84" customFormat="1" ht="24" x14ac:dyDescent="0.3">
      <c r="A75" s="298" t="s">
        <v>544</v>
      </c>
      <c r="B75" s="241">
        <v>27</v>
      </c>
      <c r="C75" s="353">
        <v>74</v>
      </c>
      <c r="D75" s="132" t="s">
        <v>523</v>
      </c>
      <c r="E75" s="132" t="s">
        <v>648</v>
      </c>
      <c r="F75" s="132" t="s">
        <v>379</v>
      </c>
      <c r="G75" s="132" t="s">
        <v>215</v>
      </c>
      <c r="H75" s="87" t="s">
        <v>188</v>
      </c>
      <c r="I75" s="87" t="s">
        <v>29</v>
      </c>
      <c r="J75" s="60">
        <v>11</v>
      </c>
      <c r="K75" s="76" t="s">
        <v>446</v>
      </c>
      <c r="L75" s="87"/>
      <c r="M75" s="87"/>
      <c r="N75" s="87" t="s">
        <v>283</v>
      </c>
      <c r="O75" s="87" t="s">
        <v>293</v>
      </c>
      <c r="P75" s="87" t="s">
        <v>294</v>
      </c>
      <c r="Q75" s="87"/>
      <c r="R75" s="87"/>
      <c r="S75" s="87"/>
      <c r="T75" s="87"/>
      <c r="U75" s="87" t="s">
        <v>31</v>
      </c>
      <c r="V75" s="87"/>
      <c r="W75" s="87"/>
      <c r="X75" s="87" t="s">
        <v>35</v>
      </c>
      <c r="Y75" s="87"/>
      <c r="Z75" s="87"/>
      <c r="AA75" s="87"/>
    </row>
    <row r="76" spans="1:27" s="84" customFormat="1" ht="24" x14ac:dyDescent="0.3">
      <c r="A76" s="298" t="s">
        <v>544</v>
      </c>
      <c r="B76" s="241">
        <v>27</v>
      </c>
      <c r="C76" s="353">
        <v>75</v>
      </c>
      <c r="D76" s="132" t="s">
        <v>523</v>
      </c>
      <c r="E76" s="132" t="s">
        <v>648</v>
      </c>
      <c r="F76" s="132" t="s">
        <v>379</v>
      </c>
      <c r="G76" s="132" t="s">
        <v>215</v>
      </c>
      <c r="H76" s="87" t="s">
        <v>188</v>
      </c>
      <c r="I76" s="87" t="s">
        <v>29</v>
      </c>
      <c r="J76" s="60">
        <v>12</v>
      </c>
      <c r="K76" s="76" t="s">
        <v>449</v>
      </c>
      <c r="L76" s="87"/>
      <c r="M76" s="87"/>
      <c r="N76" s="87" t="s">
        <v>283</v>
      </c>
      <c r="O76" s="87" t="s">
        <v>293</v>
      </c>
      <c r="P76" s="87" t="s">
        <v>294</v>
      </c>
      <c r="Q76" s="87"/>
      <c r="R76" s="87"/>
      <c r="S76" s="87"/>
      <c r="T76" s="87"/>
      <c r="U76" s="87" t="s">
        <v>31</v>
      </c>
      <c r="V76" s="87"/>
      <c r="W76" s="87"/>
      <c r="X76" s="87" t="s">
        <v>35</v>
      </c>
      <c r="Y76" s="87"/>
      <c r="Z76" s="87"/>
      <c r="AA76" s="87"/>
    </row>
    <row r="77" spans="1:27" s="84" customFormat="1" ht="24" customHeight="1" x14ac:dyDescent="0.3">
      <c r="A77" s="298" t="s">
        <v>544</v>
      </c>
      <c r="B77" s="241">
        <v>27</v>
      </c>
      <c r="C77" s="353">
        <v>76</v>
      </c>
      <c r="D77" s="132" t="s">
        <v>523</v>
      </c>
      <c r="E77" s="132" t="s">
        <v>649</v>
      </c>
      <c r="F77" s="132" t="s">
        <v>379</v>
      </c>
      <c r="G77" s="132" t="s">
        <v>215</v>
      </c>
      <c r="H77" s="87" t="s">
        <v>188</v>
      </c>
      <c r="I77" s="87" t="s">
        <v>29</v>
      </c>
      <c r="J77" s="60">
        <v>13</v>
      </c>
      <c r="K77" s="76" t="s">
        <v>450</v>
      </c>
      <c r="L77" s="87"/>
      <c r="M77" s="87"/>
      <c r="N77" s="87" t="s">
        <v>283</v>
      </c>
      <c r="O77" s="87" t="s">
        <v>293</v>
      </c>
      <c r="P77" s="87" t="s">
        <v>294</v>
      </c>
      <c r="Q77" s="87"/>
      <c r="R77" s="87"/>
      <c r="S77" s="87"/>
      <c r="T77" s="87"/>
      <c r="U77" s="87" t="s">
        <v>31</v>
      </c>
      <c r="V77" s="87"/>
      <c r="W77" s="87"/>
      <c r="X77" s="87" t="s">
        <v>35</v>
      </c>
      <c r="Y77" s="87"/>
      <c r="Z77" s="87"/>
      <c r="AA77" s="87"/>
    </row>
    <row r="78" spans="1:27" s="84" customFormat="1" ht="24" customHeight="1" x14ac:dyDescent="0.3">
      <c r="A78" s="298" t="s">
        <v>544</v>
      </c>
      <c r="B78" s="241">
        <v>28</v>
      </c>
      <c r="C78" s="353">
        <v>77</v>
      </c>
      <c r="D78" s="132" t="s">
        <v>523</v>
      </c>
      <c r="E78" s="132" t="s">
        <v>652</v>
      </c>
      <c r="F78" s="132" t="s">
        <v>557</v>
      </c>
      <c r="G78" s="132" t="s">
        <v>237</v>
      </c>
      <c r="H78" s="87" t="s">
        <v>188</v>
      </c>
      <c r="I78" s="87" t="s">
        <v>44</v>
      </c>
      <c r="J78" s="87">
        <v>1</v>
      </c>
      <c r="K78" s="76" t="s">
        <v>399</v>
      </c>
      <c r="L78" s="87"/>
      <c r="M78" s="87" t="s">
        <v>238</v>
      </c>
      <c r="N78" s="87" t="s">
        <v>33</v>
      </c>
      <c r="O78" s="87" t="s">
        <v>239</v>
      </c>
      <c r="P78" s="87"/>
      <c r="Q78" s="87" t="s">
        <v>240</v>
      </c>
      <c r="R78" s="87" t="s">
        <v>211</v>
      </c>
      <c r="S78" s="87" t="s">
        <v>241</v>
      </c>
      <c r="T78" s="87" t="s">
        <v>54</v>
      </c>
      <c r="U78" s="87" t="s">
        <v>24</v>
      </c>
      <c r="V78" s="87"/>
      <c r="W78" s="87"/>
      <c r="X78" s="87" t="s">
        <v>113</v>
      </c>
      <c r="Y78" s="87"/>
      <c r="Z78" s="87"/>
      <c r="AA78" s="87"/>
    </row>
    <row r="79" spans="1:27" s="84" customFormat="1" ht="24" customHeight="1" x14ac:dyDescent="0.3">
      <c r="A79" s="298" t="s">
        <v>544</v>
      </c>
      <c r="B79" s="241">
        <v>28</v>
      </c>
      <c r="C79" s="353">
        <v>78</v>
      </c>
      <c r="D79" s="132" t="s">
        <v>523</v>
      </c>
      <c r="E79" s="132" t="s">
        <v>652</v>
      </c>
      <c r="F79" s="132" t="s">
        <v>557</v>
      </c>
      <c r="G79" s="132" t="s">
        <v>237</v>
      </c>
      <c r="H79" s="87" t="s">
        <v>188</v>
      </c>
      <c r="I79" s="87" t="s">
        <v>61</v>
      </c>
      <c r="J79" s="87">
        <v>2</v>
      </c>
      <c r="K79" s="76" t="s">
        <v>400</v>
      </c>
      <c r="L79" s="87" t="s">
        <v>24</v>
      </c>
      <c r="M79" s="87"/>
      <c r="N79" s="87" t="s">
        <v>33</v>
      </c>
      <c r="O79" s="87" t="s">
        <v>239</v>
      </c>
      <c r="P79" s="87"/>
      <c r="Q79" s="87" t="s">
        <v>242</v>
      </c>
      <c r="R79" s="87" t="s">
        <v>202</v>
      </c>
      <c r="S79" s="87" t="s">
        <v>161</v>
      </c>
      <c r="T79" s="87" t="s">
        <v>54</v>
      </c>
      <c r="U79" s="87" t="s">
        <v>24</v>
      </c>
      <c r="V79" s="87"/>
      <c r="W79" s="87"/>
      <c r="X79" s="87" t="s">
        <v>35</v>
      </c>
      <c r="Y79" s="87"/>
      <c r="Z79" s="87"/>
      <c r="AA79" s="87"/>
    </row>
    <row r="80" spans="1:27" s="84" customFormat="1" ht="24" x14ac:dyDescent="0.3">
      <c r="A80" s="298" t="s">
        <v>544</v>
      </c>
      <c r="B80" s="241">
        <v>28</v>
      </c>
      <c r="C80" s="353">
        <v>79</v>
      </c>
      <c r="D80" s="132" t="s">
        <v>523</v>
      </c>
      <c r="E80" s="132" t="s">
        <v>652</v>
      </c>
      <c r="F80" s="132" t="s">
        <v>557</v>
      </c>
      <c r="G80" s="132" t="s">
        <v>237</v>
      </c>
      <c r="H80" s="87" t="s">
        <v>188</v>
      </c>
      <c r="I80" s="87" t="s">
        <v>44</v>
      </c>
      <c r="J80" s="241">
        <v>3</v>
      </c>
      <c r="K80" s="76" t="s">
        <v>401</v>
      </c>
      <c r="L80" s="87"/>
      <c r="M80" s="87"/>
      <c r="N80" s="87" t="s">
        <v>33</v>
      </c>
      <c r="O80" s="87" t="s">
        <v>239</v>
      </c>
      <c r="P80" s="87"/>
      <c r="Q80" s="87" t="s">
        <v>243</v>
      </c>
      <c r="R80" s="87" t="s">
        <v>244</v>
      </c>
      <c r="S80" s="87"/>
      <c r="T80" s="87" t="s">
        <v>54</v>
      </c>
      <c r="U80" s="87" t="s">
        <v>24</v>
      </c>
      <c r="V80" s="87"/>
      <c r="W80" s="87"/>
      <c r="X80" s="87" t="s">
        <v>35</v>
      </c>
      <c r="Y80" s="87"/>
      <c r="Z80" s="87"/>
      <c r="AA80" s="87"/>
    </row>
    <row r="81" spans="1:27" s="84" customFormat="1" ht="24" x14ac:dyDescent="0.3">
      <c r="A81" s="298" t="s">
        <v>544</v>
      </c>
      <c r="B81" s="241">
        <v>28</v>
      </c>
      <c r="C81" s="353">
        <v>80</v>
      </c>
      <c r="D81" s="132" t="s">
        <v>523</v>
      </c>
      <c r="E81" s="132" t="s">
        <v>653</v>
      </c>
      <c r="F81" s="132" t="s">
        <v>557</v>
      </c>
      <c r="G81" s="132" t="s">
        <v>237</v>
      </c>
      <c r="H81" s="87" t="s">
        <v>188</v>
      </c>
      <c r="I81" s="87" t="s">
        <v>245</v>
      </c>
      <c r="J81" s="241">
        <v>4</v>
      </c>
      <c r="K81" s="76" t="s">
        <v>402</v>
      </c>
      <c r="L81" s="87"/>
      <c r="M81" s="87"/>
      <c r="N81" s="87" t="s">
        <v>283</v>
      </c>
      <c r="O81" s="87" t="s">
        <v>239</v>
      </c>
      <c r="P81" s="87"/>
      <c r="Q81" s="87" t="s">
        <v>363</v>
      </c>
      <c r="R81" s="87" t="s">
        <v>110</v>
      </c>
      <c r="S81" s="87" t="s">
        <v>157</v>
      </c>
      <c r="T81" s="87" t="s">
        <v>358</v>
      </c>
      <c r="U81" s="87" t="s">
        <v>24</v>
      </c>
      <c r="V81" s="87" t="s">
        <v>377</v>
      </c>
      <c r="W81" s="87"/>
      <c r="X81" s="87" t="s">
        <v>35</v>
      </c>
      <c r="Y81" s="87"/>
      <c r="Z81" s="87"/>
      <c r="AA81" s="87"/>
    </row>
    <row r="82" spans="1:27" s="84" customFormat="1" ht="24" x14ac:dyDescent="0.3">
      <c r="A82" s="298" t="s">
        <v>544</v>
      </c>
      <c r="B82" s="241">
        <v>28</v>
      </c>
      <c r="C82" s="353">
        <v>81</v>
      </c>
      <c r="D82" s="132" t="s">
        <v>523</v>
      </c>
      <c r="E82" s="132" t="s">
        <v>653</v>
      </c>
      <c r="F82" s="132" t="s">
        <v>557</v>
      </c>
      <c r="G82" s="132" t="s">
        <v>237</v>
      </c>
      <c r="H82" s="87" t="s">
        <v>188</v>
      </c>
      <c r="I82" s="87" t="s">
        <v>44</v>
      </c>
      <c r="J82" s="241">
        <v>5</v>
      </c>
      <c r="K82" s="76" t="s">
        <v>404</v>
      </c>
      <c r="L82" s="87"/>
      <c r="M82" s="87"/>
      <c r="N82" s="87" t="s">
        <v>283</v>
      </c>
      <c r="O82" s="87" t="s">
        <v>239</v>
      </c>
      <c r="P82" s="87"/>
      <c r="Q82" s="87" t="s">
        <v>654</v>
      </c>
      <c r="R82" s="87" t="s">
        <v>558</v>
      </c>
      <c r="S82" s="87"/>
      <c r="T82" s="87"/>
      <c r="U82" s="87" t="s">
        <v>24</v>
      </c>
      <c r="V82" s="87"/>
      <c r="W82" s="87"/>
      <c r="X82" s="87" t="s">
        <v>35</v>
      </c>
      <c r="Y82" s="87"/>
      <c r="Z82" s="87"/>
      <c r="AA82" s="87"/>
    </row>
    <row r="83" spans="1:27" s="84" customFormat="1" ht="24" x14ac:dyDescent="0.3">
      <c r="A83" s="298" t="s">
        <v>544</v>
      </c>
      <c r="B83" s="241">
        <v>28</v>
      </c>
      <c r="C83" s="353">
        <v>82</v>
      </c>
      <c r="D83" s="132" t="s">
        <v>523</v>
      </c>
      <c r="E83" s="132" t="s">
        <v>653</v>
      </c>
      <c r="F83" s="132" t="s">
        <v>557</v>
      </c>
      <c r="G83" s="132" t="s">
        <v>237</v>
      </c>
      <c r="H83" s="87" t="s">
        <v>188</v>
      </c>
      <c r="I83" s="87" t="s">
        <v>376</v>
      </c>
      <c r="J83" s="241">
        <v>6</v>
      </c>
      <c r="K83" s="76" t="s">
        <v>404</v>
      </c>
      <c r="L83" s="87"/>
      <c r="M83" s="87"/>
      <c r="N83" s="87" t="s">
        <v>283</v>
      </c>
      <c r="O83" s="87" t="s">
        <v>239</v>
      </c>
      <c r="P83" s="87"/>
      <c r="Q83" s="87"/>
      <c r="R83" s="87" t="s">
        <v>558</v>
      </c>
      <c r="S83" s="87"/>
      <c r="T83" s="87"/>
      <c r="U83" s="87" t="s">
        <v>24</v>
      </c>
      <c r="V83" s="87"/>
      <c r="W83" s="87"/>
      <c r="X83" s="87" t="s">
        <v>35</v>
      </c>
      <c r="Y83" s="87"/>
      <c r="Z83" s="87"/>
      <c r="AA83" s="87"/>
    </row>
    <row r="84" spans="1:27" s="84" customFormat="1" ht="24" x14ac:dyDescent="0.3">
      <c r="A84" s="298" t="s">
        <v>544</v>
      </c>
      <c r="B84" s="241">
        <v>28</v>
      </c>
      <c r="C84" s="353">
        <v>83</v>
      </c>
      <c r="D84" s="132" t="s">
        <v>523</v>
      </c>
      <c r="E84" s="132" t="s">
        <v>653</v>
      </c>
      <c r="F84" s="132" t="s">
        <v>557</v>
      </c>
      <c r="G84" s="132" t="s">
        <v>237</v>
      </c>
      <c r="H84" s="87" t="s">
        <v>188</v>
      </c>
      <c r="I84" s="87" t="s">
        <v>376</v>
      </c>
      <c r="J84" s="241">
        <v>7</v>
      </c>
      <c r="K84" s="76" t="s">
        <v>405</v>
      </c>
      <c r="L84" s="87"/>
      <c r="M84" s="87"/>
      <c r="N84" s="87" t="s">
        <v>283</v>
      </c>
      <c r="O84" s="87" t="s">
        <v>239</v>
      </c>
      <c r="P84" s="87"/>
      <c r="Q84" s="87"/>
      <c r="R84" s="87" t="s">
        <v>642</v>
      </c>
      <c r="S84" s="87"/>
      <c r="T84" s="87"/>
      <c r="U84" s="87" t="s">
        <v>24</v>
      </c>
      <c r="V84" s="87"/>
      <c r="W84" s="87"/>
      <c r="X84" s="87" t="s">
        <v>35</v>
      </c>
      <c r="Y84" s="87"/>
      <c r="Z84" s="87"/>
      <c r="AA84" s="87"/>
    </row>
    <row r="85" spans="1:27" s="84" customFormat="1" ht="24" x14ac:dyDescent="0.3">
      <c r="A85" s="298" t="s">
        <v>544</v>
      </c>
      <c r="B85" s="241">
        <v>28</v>
      </c>
      <c r="C85" s="353">
        <v>84</v>
      </c>
      <c r="D85" s="132" t="s">
        <v>523</v>
      </c>
      <c r="E85" s="132" t="s">
        <v>653</v>
      </c>
      <c r="F85" s="132" t="s">
        <v>557</v>
      </c>
      <c r="G85" s="132" t="s">
        <v>237</v>
      </c>
      <c r="H85" s="87" t="s">
        <v>188</v>
      </c>
      <c r="I85" s="87" t="s">
        <v>44</v>
      </c>
      <c r="J85" s="241">
        <v>8</v>
      </c>
      <c r="K85" s="76" t="s">
        <v>406</v>
      </c>
      <c r="L85" s="87"/>
      <c r="M85" s="87"/>
      <c r="N85" s="87" t="s">
        <v>283</v>
      </c>
      <c r="O85" s="87" t="s">
        <v>239</v>
      </c>
      <c r="P85" s="87"/>
      <c r="Q85" s="87"/>
      <c r="R85" s="87" t="s">
        <v>598</v>
      </c>
      <c r="S85" s="87"/>
      <c r="T85" s="87"/>
      <c r="U85" s="87" t="s">
        <v>24</v>
      </c>
      <c r="V85" s="87"/>
      <c r="W85" s="87"/>
      <c r="X85" s="87" t="s">
        <v>35</v>
      </c>
      <c r="Y85" s="87"/>
      <c r="Z85" s="87"/>
      <c r="AA85" s="87"/>
    </row>
    <row r="86" spans="1:27" s="84" customFormat="1" ht="24" x14ac:dyDescent="0.3">
      <c r="A86" s="298" t="s">
        <v>544</v>
      </c>
      <c r="B86" s="241">
        <v>28</v>
      </c>
      <c r="C86" s="353">
        <v>85</v>
      </c>
      <c r="D86" s="132" t="s">
        <v>523</v>
      </c>
      <c r="E86" s="132" t="s">
        <v>653</v>
      </c>
      <c r="F86" s="132" t="s">
        <v>557</v>
      </c>
      <c r="G86" s="132" t="s">
        <v>237</v>
      </c>
      <c r="H86" s="87" t="s">
        <v>188</v>
      </c>
      <c r="I86" s="87" t="s">
        <v>44</v>
      </c>
      <c r="J86" s="241">
        <v>9</v>
      </c>
      <c r="K86" s="76" t="s">
        <v>407</v>
      </c>
      <c r="L86" s="87"/>
      <c r="M86" s="87"/>
      <c r="N86" s="87" t="s">
        <v>283</v>
      </c>
      <c r="O86" s="87" t="s">
        <v>239</v>
      </c>
      <c r="P86" s="87"/>
      <c r="Q86" s="87"/>
      <c r="R86" s="87" t="s">
        <v>598</v>
      </c>
      <c r="S86" s="87"/>
      <c r="T86" s="87"/>
      <c r="U86" s="87" t="s">
        <v>24</v>
      </c>
      <c r="V86" s="87"/>
      <c r="W86" s="87"/>
      <c r="X86" s="87" t="s">
        <v>35</v>
      </c>
      <c r="Y86" s="87"/>
      <c r="Z86" s="87"/>
      <c r="AA86" s="87"/>
    </row>
    <row r="87" spans="1:27" s="84" customFormat="1" ht="24" x14ac:dyDescent="0.3">
      <c r="A87" s="298" t="s">
        <v>544</v>
      </c>
      <c r="B87" s="241">
        <v>28</v>
      </c>
      <c r="C87" s="353">
        <v>86</v>
      </c>
      <c r="D87" s="132" t="s">
        <v>523</v>
      </c>
      <c r="E87" s="132" t="s">
        <v>653</v>
      </c>
      <c r="F87" s="132" t="s">
        <v>557</v>
      </c>
      <c r="G87" s="132" t="s">
        <v>237</v>
      </c>
      <c r="H87" s="87" t="s">
        <v>188</v>
      </c>
      <c r="I87" s="87" t="s">
        <v>44</v>
      </c>
      <c r="J87" s="241">
        <v>10</v>
      </c>
      <c r="K87" s="76" t="s">
        <v>408</v>
      </c>
      <c r="L87" s="87"/>
      <c r="M87" s="87"/>
      <c r="N87" s="87" t="s">
        <v>283</v>
      </c>
      <c r="O87" s="87" t="s">
        <v>239</v>
      </c>
      <c r="P87" s="87"/>
      <c r="Q87" s="87"/>
      <c r="R87" s="87" t="s">
        <v>598</v>
      </c>
      <c r="S87" s="87"/>
      <c r="T87" s="87"/>
      <c r="U87" s="87" t="s">
        <v>24</v>
      </c>
      <c r="V87" s="87"/>
      <c r="W87" s="87"/>
      <c r="X87" s="87" t="s">
        <v>35</v>
      </c>
      <c r="Y87" s="87"/>
      <c r="Z87" s="87"/>
      <c r="AA87" s="87"/>
    </row>
    <row r="88" spans="1:27" s="84" customFormat="1" ht="24" x14ac:dyDescent="0.3">
      <c r="A88" s="298" t="s">
        <v>544</v>
      </c>
      <c r="B88" s="241">
        <v>28</v>
      </c>
      <c r="C88" s="353">
        <v>87</v>
      </c>
      <c r="D88" s="132" t="s">
        <v>523</v>
      </c>
      <c r="E88" s="132" t="s">
        <v>653</v>
      </c>
      <c r="F88" s="132" t="s">
        <v>557</v>
      </c>
      <c r="G88" s="132" t="s">
        <v>237</v>
      </c>
      <c r="H88" s="87" t="s">
        <v>188</v>
      </c>
      <c r="I88" s="87" t="s">
        <v>29</v>
      </c>
      <c r="J88" s="241">
        <v>11</v>
      </c>
      <c r="K88" s="76" t="s">
        <v>409</v>
      </c>
      <c r="L88" s="87"/>
      <c r="M88" s="87"/>
      <c r="N88" s="87" t="s">
        <v>283</v>
      </c>
      <c r="O88" s="87" t="s">
        <v>239</v>
      </c>
      <c r="P88" s="87"/>
      <c r="Q88" s="87"/>
      <c r="R88" s="87" t="s">
        <v>598</v>
      </c>
      <c r="S88" s="87"/>
      <c r="T88" s="87"/>
      <c r="U88" s="87" t="s">
        <v>24</v>
      </c>
      <c r="V88" s="87"/>
      <c r="W88" s="87"/>
      <c r="X88" s="87" t="s">
        <v>35</v>
      </c>
      <c r="Y88" s="87"/>
      <c r="Z88" s="87"/>
      <c r="AA88" s="87"/>
    </row>
    <row r="89" spans="1:27" s="84" customFormat="1" ht="24" x14ac:dyDescent="0.3">
      <c r="A89" s="298" t="s">
        <v>544</v>
      </c>
      <c r="B89" s="241">
        <v>28</v>
      </c>
      <c r="C89" s="353">
        <v>88</v>
      </c>
      <c r="D89" s="132" t="s">
        <v>523</v>
      </c>
      <c r="E89" s="132" t="s">
        <v>653</v>
      </c>
      <c r="F89" s="132" t="s">
        <v>557</v>
      </c>
      <c r="G89" s="132" t="s">
        <v>237</v>
      </c>
      <c r="H89" s="87" t="s">
        <v>188</v>
      </c>
      <c r="I89" s="87" t="s">
        <v>29</v>
      </c>
      <c r="J89" s="241">
        <v>12</v>
      </c>
      <c r="K89" s="76" t="s">
        <v>410</v>
      </c>
      <c r="L89" s="87"/>
      <c r="M89" s="87"/>
      <c r="N89" s="87" t="s">
        <v>283</v>
      </c>
      <c r="O89" s="87" t="s">
        <v>239</v>
      </c>
      <c r="P89" s="87"/>
      <c r="Q89" s="87"/>
      <c r="R89" s="87" t="s">
        <v>598</v>
      </c>
      <c r="S89" s="87"/>
      <c r="T89" s="87"/>
      <c r="U89" s="87" t="s">
        <v>24</v>
      </c>
      <c r="V89" s="87"/>
      <c r="W89" s="87"/>
      <c r="X89" s="87" t="s">
        <v>35</v>
      </c>
      <c r="Y89" s="87"/>
      <c r="Z89" s="87"/>
      <c r="AA89" s="87"/>
    </row>
    <row r="90" spans="1:27" s="84" customFormat="1" ht="24" x14ac:dyDescent="0.3">
      <c r="A90" s="298" t="s">
        <v>544</v>
      </c>
      <c r="B90" s="241">
        <v>29</v>
      </c>
      <c r="C90" s="353">
        <v>89</v>
      </c>
      <c r="D90" s="132" t="s">
        <v>523</v>
      </c>
      <c r="E90" s="132" t="s">
        <v>655</v>
      </c>
      <c r="F90" s="132" t="s">
        <v>557</v>
      </c>
      <c r="G90" s="132" t="s">
        <v>237</v>
      </c>
      <c r="H90" s="87" t="s">
        <v>188</v>
      </c>
      <c r="I90" s="87" t="s">
        <v>44</v>
      </c>
      <c r="J90" s="60"/>
      <c r="K90" s="76" t="s">
        <v>403</v>
      </c>
      <c r="L90" s="88"/>
      <c r="M90" s="87" t="s">
        <v>81</v>
      </c>
      <c r="N90" s="87"/>
      <c r="O90" s="87"/>
      <c r="P90" s="87"/>
      <c r="Q90" s="87"/>
      <c r="R90" s="87" t="s">
        <v>642</v>
      </c>
      <c r="S90" s="87" t="s">
        <v>656</v>
      </c>
      <c r="T90" s="87"/>
      <c r="U90" s="87" t="s">
        <v>24</v>
      </c>
      <c r="V90" s="87"/>
      <c r="W90" s="87"/>
      <c r="X90" s="87" t="s">
        <v>364</v>
      </c>
      <c r="Y90" s="87"/>
      <c r="Z90" s="87"/>
      <c r="AA90" s="87"/>
    </row>
    <row r="91" spans="1:27" s="84" customFormat="1" ht="24" customHeight="1" x14ac:dyDescent="0.3">
      <c r="A91" s="298" t="s">
        <v>544</v>
      </c>
      <c r="B91" s="241">
        <v>29</v>
      </c>
      <c r="C91" s="353">
        <v>90</v>
      </c>
      <c r="D91" s="132" t="s">
        <v>523</v>
      </c>
      <c r="E91" s="132" t="s">
        <v>655</v>
      </c>
      <c r="F91" s="132" t="s">
        <v>379</v>
      </c>
      <c r="G91" s="132" t="s">
        <v>237</v>
      </c>
      <c r="H91" s="87" t="s">
        <v>188</v>
      </c>
      <c r="I91" s="87" t="s">
        <v>61</v>
      </c>
      <c r="J91" s="87"/>
      <c r="K91" s="76" t="s">
        <v>451</v>
      </c>
      <c r="L91" s="88"/>
      <c r="M91" s="87"/>
      <c r="N91" s="87" t="s">
        <v>31</v>
      </c>
      <c r="O91" s="87"/>
      <c r="P91" s="87"/>
      <c r="Q91" s="87"/>
      <c r="R91" s="87" t="s">
        <v>244</v>
      </c>
      <c r="S91" s="87" t="s">
        <v>375</v>
      </c>
      <c r="T91" s="87" t="s">
        <v>54</v>
      </c>
      <c r="U91" s="87"/>
      <c r="V91" s="87"/>
      <c r="W91" s="87"/>
      <c r="X91" s="87" t="s">
        <v>35</v>
      </c>
      <c r="Y91" s="87"/>
      <c r="Z91" s="87"/>
      <c r="AA91" s="87"/>
    </row>
    <row r="92" spans="1:27" s="84" customFormat="1" ht="24" customHeight="1" x14ac:dyDescent="0.3">
      <c r="A92" s="298" t="s">
        <v>544</v>
      </c>
      <c r="B92" s="241">
        <v>30</v>
      </c>
      <c r="C92" s="353">
        <v>91</v>
      </c>
      <c r="D92" s="132" t="s">
        <v>523</v>
      </c>
      <c r="E92" s="132" t="s">
        <v>657</v>
      </c>
      <c r="F92" s="132" t="s">
        <v>379</v>
      </c>
      <c r="G92" s="132" t="s">
        <v>265</v>
      </c>
      <c r="H92" s="87" t="s">
        <v>188</v>
      </c>
      <c r="I92" s="87" t="s">
        <v>61</v>
      </c>
      <c r="J92" s="87">
        <v>1</v>
      </c>
      <c r="K92" s="76" t="s">
        <v>452</v>
      </c>
      <c r="L92" s="88"/>
      <c r="M92" s="87"/>
      <c r="N92" s="87" t="s">
        <v>283</v>
      </c>
      <c r="O92" s="87" t="s">
        <v>239</v>
      </c>
      <c r="P92" s="87" t="s">
        <v>266</v>
      </c>
      <c r="Q92" s="87" t="s">
        <v>242</v>
      </c>
      <c r="R92" s="87" t="s">
        <v>222</v>
      </c>
      <c r="S92" s="87" t="s">
        <v>299</v>
      </c>
      <c r="T92" s="87" t="s">
        <v>54</v>
      </c>
      <c r="U92" s="87" t="s">
        <v>24</v>
      </c>
      <c r="V92" s="87" t="s">
        <v>300</v>
      </c>
      <c r="W92" s="87" t="s">
        <v>393</v>
      </c>
      <c r="X92" s="87" t="s">
        <v>64</v>
      </c>
      <c r="Y92" s="87"/>
      <c r="Z92" s="87"/>
      <c r="AA92" s="87"/>
    </row>
    <row r="93" spans="1:27" s="84" customFormat="1" ht="24" x14ac:dyDescent="0.3">
      <c r="A93" s="298" t="s">
        <v>544</v>
      </c>
      <c r="B93" s="241">
        <v>30</v>
      </c>
      <c r="C93" s="353">
        <v>92</v>
      </c>
      <c r="D93" s="132" t="s">
        <v>523</v>
      </c>
      <c r="E93" s="132" t="s">
        <v>657</v>
      </c>
      <c r="F93" s="132" t="s">
        <v>379</v>
      </c>
      <c r="G93" s="132" t="s">
        <v>265</v>
      </c>
      <c r="H93" s="87" t="s">
        <v>188</v>
      </c>
      <c r="I93" s="87" t="s">
        <v>61</v>
      </c>
      <c r="J93" s="87">
        <v>2</v>
      </c>
      <c r="K93" s="76" t="s">
        <v>453</v>
      </c>
      <c r="L93" s="87"/>
      <c r="M93" s="87"/>
      <c r="N93" s="87" t="s">
        <v>283</v>
      </c>
      <c r="O93" s="87" t="s">
        <v>239</v>
      </c>
      <c r="P93" s="87" t="s">
        <v>266</v>
      </c>
      <c r="Q93" s="87" t="s">
        <v>242</v>
      </c>
      <c r="R93" s="87" t="s">
        <v>202</v>
      </c>
      <c r="S93" s="87" t="s">
        <v>301</v>
      </c>
      <c r="T93" s="87" t="s">
        <v>54</v>
      </c>
      <c r="U93" s="87" t="s">
        <v>24</v>
      </c>
      <c r="V93" s="87" t="s">
        <v>300</v>
      </c>
      <c r="W93" s="87" t="s">
        <v>393</v>
      </c>
      <c r="X93" s="87" t="s">
        <v>35</v>
      </c>
      <c r="Y93" s="87"/>
      <c r="Z93" s="87"/>
      <c r="AA93" s="87"/>
    </row>
    <row r="94" spans="1:27" s="84" customFormat="1" ht="24" customHeight="1" x14ac:dyDescent="0.3">
      <c r="A94" s="298" t="s">
        <v>544</v>
      </c>
      <c r="B94" s="241">
        <v>30</v>
      </c>
      <c r="C94" s="353">
        <v>93</v>
      </c>
      <c r="D94" s="132" t="s">
        <v>523</v>
      </c>
      <c r="E94" s="132" t="s">
        <v>657</v>
      </c>
      <c r="F94" s="132" t="s">
        <v>379</v>
      </c>
      <c r="G94" s="132" t="s">
        <v>265</v>
      </c>
      <c r="H94" s="87" t="s">
        <v>188</v>
      </c>
      <c r="I94" s="87" t="s">
        <v>302</v>
      </c>
      <c r="J94" s="87">
        <v>3</v>
      </c>
      <c r="K94" s="76" t="s">
        <v>453</v>
      </c>
      <c r="L94" s="87"/>
      <c r="M94" s="87" t="s">
        <v>73</v>
      </c>
      <c r="N94" s="87" t="s">
        <v>283</v>
      </c>
      <c r="O94" s="87" t="s">
        <v>239</v>
      </c>
      <c r="P94" s="87" t="s">
        <v>266</v>
      </c>
      <c r="Q94" s="87" t="s">
        <v>243</v>
      </c>
      <c r="R94" s="87" t="s">
        <v>244</v>
      </c>
      <c r="S94" s="87"/>
      <c r="T94" s="87" t="s">
        <v>183</v>
      </c>
      <c r="U94" s="87" t="s">
        <v>24</v>
      </c>
      <c r="V94" s="87" t="s">
        <v>300</v>
      </c>
      <c r="W94" s="87" t="s">
        <v>393</v>
      </c>
      <c r="X94" s="87" t="s">
        <v>40</v>
      </c>
      <c r="Y94" s="87"/>
      <c r="Z94" s="87"/>
      <c r="AA94" s="87"/>
    </row>
    <row r="95" spans="1:27" s="84" customFormat="1" ht="24" customHeight="1" x14ac:dyDescent="0.3">
      <c r="A95" s="298" t="s">
        <v>544</v>
      </c>
      <c r="B95" s="241">
        <v>30</v>
      </c>
      <c r="C95" s="353">
        <v>94</v>
      </c>
      <c r="D95" s="132" t="s">
        <v>523</v>
      </c>
      <c r="E95" s="132" t="s">
        <v>657</v>
      </c>
      <c r="F95" s="132" t="s">
        <v>379</v>
      </c>
      <c r="G95" s="132" t="s">
        <v>265</v>
      </c>
      <c r="H95" s="87" t="s">
        <v>188</v>
      </c>
      <c r="I95" s="87" t="s">
        <v>302</v>
      </c>
      <c r="J95" s="87">
        <v>4</v>
      </c>
      <c r="K95" s="76" t="s">
        <v>440</v>
      </c>
      <c r="L95" s="87"/>
      <c r="M95" s="87" t="s">
        <v>73</v>
      </c>
      <c r="N95" s="87" t="s">
        <v>283</v>
      </c>
      <c r="O95" s="87" t="s">
        <v>239</v>
      </c>
      <c r="P95" s="87" t="s">
        <v>266</v>
      </c>
      <c r="Q95" s="87" t="s">
        <v>243</v>
      </c>
      <c r="R95" s="87" t="s">
        <v>244</v>
      </c>
      <c r="S95" s="87"/>
      <c r="T95" s="87" t="s">
        <v>183</v>
      </c>
      <c r="U95" s="87" t="s">
        <v>24</v>
      </c>
      <c r="V95" s="87" t="s">
        <v>300</v>
      </c>
      <c r="W95" s="87" t="s">
        <v>393</v>
      </c>
      <c r="X95" s="87" t="s">
        <v>303</v>
      </c>
      <c r="Y95" s="87"/>
      <c r="Z95" s="87"/>
      <c r="AA95" s="87"/>
    </row>
    <row r="96" spans="1:27" s="84" customFormat="1" ht="24" customHeight="1" x14ac:dyDescent="0.3">
      <c r="A96" s="298" t="s">
        <v>544</v>
      </c>
      <c r="B96" s="241">
        <v>30</v>
      </c>
      <c r="C96" s="353">
        <v>95</v>
      </c>
      <c r="D96" s="132" t="s">
        <v>523</v>
      </c>
      <c r="E96" s="132" t="s">
        <v>657</v>
      </c>
      <c r="F96" s="132" t="s">
        <v>379</v>
      </c>
      <c r="G96" s="132" t="s">
        <v>265</v>
      </c>
      <c r="H96" s="87" t="s">
        <v>188</v>
      </c>
      <c r="I96" s="87" t="s">
        <v>302</v>
      </c>
      <c r="J96" s="87">
        <v>5</v>
      </c>
      <c r="K96" s="76" t="s">
        <v>536</v>
      </c>
      <c r="L96" s="87"/>
      <c r="M96" s="87"/>
      <c r="N96" s="87" t="s">
        <v>283</v>
      </c>
      <c r="O96" s="87" t="s">
        <v>239</v>
      </c>
      <c r="P96" s="87" t="s">
        <v>266</v>
      </c>
      <c r="Q96" s="87" t="s">
        <v>286</v>
      </c>
      <c r="R96" s="87" t="s">
        <v>256</v>
      </c>
      <c r="S96" s="87"/>
      <c r="T96" s="87" t="s">
        <v>183</v>
      </c>
      <c r="U96" s="87" t="s">
        <v>24</v>
      </c>
      <c r="V96" s="87" t="s">
        <v>300</v>
      </c>
      <c r="W96" s="87" t="s">
        <v>393</v>
      </c>
      <c r="X96" s="87" t="s">
        <v>35</v>
      </c>
      <c r="Y96" s="87"/>
      <c r="Z96" s="87"/>
      <c r="AA96" s="87"/>
    </row>
    <row r="97" spans="1:27" s="84" customFormat="1" ht="24" customHeight="1" x14ac:dyDescent="0.3">
      <c r="A97" s="298" t="s">
        <v>544</v>
      </c>
      <c r="B97" s="241">
        <v>30</v>
      </c>
      <c r="C97" s="353">
        <v>96</v>
      </c>
      <c r="D97" s="132" t="s">
        <v>523</v>
      </c>
      <c r="E97" s="132" t="s">
        <v>657</v>
      </c>
      <c r="F97" s="132" t="s">
        <v>379</v>
      </c>
      <c r="G97" s="132" t="s">
        <v>265</v>
      </c>
      <c r="H97" s="87" t="s">
        <v>188</v>
      </c>
      <c r="I97" s="87" t="s">
        <v>302</v>
      </c>
      <c r="J97" s="87">
        <v>6</v>
      </c>
      <c r="K97" s="76" t="s">
        <v>454</v>
      </c>
      <c r="L97" s="87"/>
      <c r="M97" s="87"/>
      <c r="N97" s="87" t="s">
        <v>283</v>
      </c>
      <c r="O97" s="87" t="s">
        <v>239</v>
      </c>
      <c r="P97" s="87" t="s">
        <v>266</v>
      </c>
      <c r="Q97" s="87" t="s">
        <v>286</v>
      </c>
      <c r="R97" s="87" t="s">
        <v>244</v>
      </c>
      <c r="S97" s="87"/>
      <c r="T97" s="87" t="s">
        <v>183</v>
      </c>
      <c r="U97" s="87" t="s">
        <v>24</v>
      </c>
      <c r="V97" s="87" t="s">
        <v>300</v>
      </c>
      <c r="W97" s="87" t="s">
        <v>393</v>
      </c>
      <c r="X97" s="87" t="s">
        <v>35</v>
      </c>
      <c r="Y97" s="87"/>
      <c r="Z97" s="87"/>
      <c r="AA97" s="87"/>
    </row>
    <row r="98" spans="1:27" s="84" customFormat="1" ht="24" customHeight="1" x14ac:dyDescent="0.3">
      <c r="A98" s="298" t="s">
        <v>544</v>
      </c>
      <c r="B98" s="241">
        <v>30</v>
      </c>
      <c r="C98" s="353">
        <v>97</v>
      </c>
      <c r="D98" s="132" t="s">
        <v>523</v>
      </c>
      <c r="E98" s="132" t="s">
        <v>657</v>
      </c>
      <c r="F98" s="132" t="s">
        <v>379</v>
      </c>
      <c r="G98" s="132" t="s">
        <v>265</v>
      </c>
      <c r="H98" s="87" t="s">
        <v>188</v>
      </c>
      <c r="I98" s="87" t="s">
        <v>304</v>
      </c>
      <c r="J98" s="87">
        <v>7</v>
      </c>
      <c r="K98" s="76" t="s">
        <v>402</v>
      </c>
      <c r="L98" s="88"/>
      <c r="M98" s="87"/>
      <c r="N98" s="87" t="s">
        <v>283</v>
      </c>
      <c r="O98" s="87" t="s">
        <v>239</v>
      </c>
      <c r="P98" s="87" t="s">
        <v>266</v>
      </c>
      <c r="Q98" s="87" t="s">
        <v>243</v>
      </c>
      <c r="R98" s="87" t="s">
        <v>244</v>
      </c>
      <c r="S98" s="87"/>
      <c r="T98" s="87" t="s">
        <v>183</v>
      </c>
      <c r="U98" s="87" t="s">
        <v>24</v>
      </c>
      <c r="V98" s="87" t="s">
        <v>300</v>
      </c>
      <c r="W98" s="87" t="s">
        <v>393</v>
      </c>
      <c r="X98" s="87" t="s">
        <v>35</v>
      </c>
      <c r="Y98" s="87"/>
      <c r="Z98" s="87"/>
      <c r="AA98" s="87"/>
    </row>
    <row r="99" spans="1:27" s="84" customFormat="1" ht="24" x14ac:dyDescent="0.3">
      <c r="A99" s="298" t="s">
        <v>544</v>
      </c>
      <c r="B99" s="241">
        <v>30</v>
      </c>
      <c r="C99" s="353">
        <v>98</v>
      </c>
      <c r="D99" s="132" t="s">
        <v>523</v>
      </c>
      <c r="E99" s="132" t="s">
        <v>657</v>
      </c>
      <c r="F99" s="132" t="s">
        <v>379</v>
      </c>
      <c r="G99" s="132" t="s">
        <v>265</v>
      </c>
      <c r="H99" s="87" t="s">
        <v>188</v>
      </c>
      <c r="I99" s="87" t="s">
        <v>302</v>
      </c>
      <c r="J99" s="241">
        <v>8</v>
      </c>
      <c r="K99" s="76" t="s">
        <v>455</v>
      </c>
      <c r="L99" s="87"/>
      <c r="M99" s="87"/>
      <c r="N99" s="87" t="s">
        <v>283</v>
      </c>
      <c r="O99" s="87" t="s">
        <v>239</v>
      </c>
      <c r="P99" s="87" t="s">
        <v>266</v>
      </c>
      <c r="Q99" s="87"/>
      <c r="R99" s="87"/>
      <c r="S99" s="87"/>
      <c r="T99" s="87"/>
      <c r="U99" s="87" t="s">
        <v>24</v>
      </c>
      <c r="V99" s="87" t="s">
        <v>300</v>
      </c>
      <c r="W99" s="87" t="s">
        <v>393</v>
      </c>
      <c r="X99" s="87" t="s">
        <v>35</v>
      </c>
      <c r="Y99" s="87"/>
      <c r="Z99" s="87"/>
      <c r="AA99" s="87"/>
    </row>
    <row r="100" spans="1:27" s="84" customFormat="1" ht="24" x14ac:dyDescent="0.3">
      <c r="A100" s="298" t="s">
        <v>544</v>
      </c>
      <c r="B100" s="241">
        <v>30</v>
      </c>
      <c r="C100" s="353">
        <v>99</v>
      </c>
      <c r="D100" s="132" t="s">
        <v>523</v>
      </c>
      <c r="E100" s="132" t="s">
        <v>657</v>
      </c>
      <c r="F100" s="132" t="s">
        <v>379</v>
      </c>
      <c r="G100" s="132" t="s">
        <v>265</v>
      </c>
      <c r="H100" s="87" t="s">
        <v>188</v>
      </c>
      <c r="I100" s="87" t="s">
        <v>61</v>
      </c>
      <c r="J100" s="241">
        <v>9</v>
      </c>
      <c r="K100" s="76" t="s">
        <v>456</v>
      </c>
      <c r="L100" s="87"/>
      <c r="M100" s="87"/>
      <c r="N100" s="87" t="s">
        <v>283</v>
      </c>
      <c r="O100" s="87" t="s">
        <v>239</v>
      </c>
      <c r="P100" s="87" t="s">
        <v>266</v>
      </c>
      <c r="Q100" s="87"/>
      <c r="R100" s="87"/>
      <c r="S100" s="87"/>
      <c r="T100" s="87"/>
      <c r="U100" s="87" t="s">
        <v>24</v>
      </c>
      <c r="V100" s="87" t="s">
        <v>300</v>
      </c>
      <c r="W100" s="87" t="s">
        <v>393</v>
      </c>
      <c r="X100" s="87" t="s">
        <v>35</v>
      </c>
      <c r="Y100" s="87"/>
      <c r="Z100" s="87"/>
      <c r="AA100" s="87"/>
    </row>
    <row r="101" spans="1:27" s="84" customFormat="1" ht="24" x14ac:dyDescent="0.3">
      <c r="A101" s="298" t="s">
        <v>544</v>
      </c>
      <c r="B101" s="241">
        <v>30</v>
      </c>
      <c r="C101" s="353">
        <v>100</v>
      </c>
      <c r="D101" s="132" t="s">
        <v>523</v>
      </c>
      <c r="E101" s="132" t="s">
        <v>657</v>
      </c>
      <c r="F101" s="132" t="s">
        <v>379</v>
      </c>
      <c r="G101" s="132" t="s">
        <v>265</v>
      </c>
      <c r="H101" s="87" t="s">
        <v>188</v>
      </c>
      <c r="I101" s="87" t="s">
        <v>29</v>
      </c>
      <c r="J101" s="241">
        <v>10</v>
      </c>
      <c r="K101" s="76" t="s">
        <v>457</v>
      </c>
      <c r="L101" s="87"/>
      <c r="M101" s="87"/>
      <c r="N101" s="87" t="s">
        <v>283</v>
      </c>
      <c r="O101" s="87" t="s">
        <v>239</v>
      </c>
      <c r="P101" s="87" t="s">
        <v>266</v>
      </c>
      <c r="Q101" s="87"/>
      <c r="R101" s="87"/>
      <c r="S101" s="87"/>
      <c r="T101" s="87"/>
      <c r="U101" s="87" t="s">
        <v>24</v>
      </c>
      <c r="V101" s="87" t="s">
        <v>300</v>
      </c>
      <c r="W101" s="87" t="s">
        <v>393</v>
      </c>
      <c r="X101" s="87" t="s">
        <v>35</v>
      </c>
      <c r="Y101" s="87"/>
      <c r="Z101" s="87"/>
      <c r="AA101" s="87"/>
    </row>
    <row r="102" spans="1:27" s="84" customFormat="1" ht="24" x14ac:dyDescent="0.3">
      <c r="A102" s="298" t="s">
        <v>544</v>
      </c>
      <c r="B102" s="241">
        <v>30</v>
      </c>
      <c r="C102" s="353">
        <v>101</v>
      </c>
      <c r="D102" s="132" t="s">
        <v>523</v>
      </c>
      <c r="E102" s="132" t="s">
        <v>657</v>
      </c>
      <c r="F102" s="132" t="s">
        <v>379</v>
      </c>
      <c r="G102" s="132" t="s">
        <v>265</v>
      </c>
      <c r="H102" s="87" t="s">
        <v>188</v>
      </c>
      <c r="I102" s="87" t="s">
        <v>29</v>
      </c>
      <c r="J102" s="241">
        <v>11</v>
      </c>
      <c r="K102" s="76" t="s">
        <v>458</v>
      </c>
      <c r="L102" s="87"/>
      <c r="M102" s="87"/>
      <c r="N102" s="87" t="s">
        <v>283</v>
      </c>
      <c r="O102" s="87" t="s">
        <v>239</v>
      </c>
      <c r="P102" s="87" t="s">
        <v>266</v>
      </c>
      <c r="Q102" s="87"/>
      <c r="R102" s="87"/>
      <c r="S102" s="87"/>
      <c r="T102" s="87"/>
      <c r="U102" s="87" t="s">
        <v>24</v>
      </c>
      <c r="V102" s="87" t="s">
        <v>300</v>
      </c>
      <c r="W102" s="87" t="s">
        <v>393</v>
      </c>
      <c r="X102" s="87" t="s">
        <v>35</v>
      </c>
      <c r="Y102" s="87"/>
      <c r="Z102" s="87"/>
      <c r="AA102" s="87"/>
    </row>
    <row r="103" spans="1:27" s="84" customFormat="1" ht="24" x14ac:dyDescent="0.3">
      <c r="A103" s="298" t="s">
        <v>544</v>
      </c>
      <c r="B103" s="241">
        <v>30</v>
      </c>
      <c r="C103" s="353">
        <v>102</v>
      </c>
      <c r="D103" s="132" t="s">
        <v>523</v>
      </c>
      <c r="E103" s="132" t="s">
        <v>657</v>
      </c>
      <c r="F103" s="132" t="s">
        <v>379</v>
      </c>
      <c r="G103" s="132" t="s">
        <v>265</v>
      </c>
      <c r="H103" s="87" t="s">
        <v>188</v>
      </c>
      <c r="I103" s="87" t="s">
        <v>302</v>
      </c>
      <c r="J103" s="241">
        <v>12</v>
      </c>
      <c r="K103" s="76" t="s">
        <v>459</v>
      </c>
      <c r="L103" s="87"/>
      <c r="M103" s="87"/>
      <c r="N103" s="87" t="s">
        <v>283</v>
      </c>
      <c r="O103" s="87" t="s">
        <v>239</v>
      </c>
      <c r="P103" s="87" t="s">
        <v>266</v>
      </c>
      <c r="Q103" s="87"/>
      <c r="R103" s="87"/>
      <c r="S103" s="87"/>
      <c r="T103" s="87"/>
      <c r="U103" s="87" t="s">
        <v>24</v>
      </c>
      <c r="V103" s="87" t="s">
        <v>300</v>
      </c>
      <c r="W103" s="87" t="s">
        <v>393</v>
      </c>
      <c r="X103" s="87" t="s">
        <v>35</v>
      </c>
      <c r="Y103" s="87"/>
      <c r="Z103" s="87"/>
      <c r="AA103" s="87"/>
    </row>
    <row r="104" spans="1:27" s="84" customFormat="1" ht="24" x14ac:dyDescent="0.3">
      <c r="A104" s="298" t="s">
        <v>544</v>
      </c>
      <c r="B104" s="241">
        <v>30</v>
      </c>
      <c r="C104" s="353">
        <v>103</v>
      </c>
      <c r="D104" s="132" t="s">
        <v>523</v>
      </c>
      <c r="E104" s="132" t="s">
        <v>657</v>
      </c>
      <c r="F104" s="132" t="s">
        <v>379</v>
      </c>
      <c r="G104" s="132" t="s">
        <v>265</v>
      </c>
      <c r="H104" s="87" t="s">
        <v>188</v>
      </c>
      <c r="I104" s="87" t="s">
        <v>29</v>
      </c>
      <c r="J104" s="87">
        <v>13</v>
      </c>
      <c r="K104" s="76" t="s">
        <v>460</v>
      </c>
      <c r="L104" s="87"/>
      <c r="M104" s="87"/>
      <c r="N104" s="87" t="s">
        <v>283</v>
      </c>
      <c r="O104" s="87" t="s">
        <v>239</v>
      </c>
      <c r="P104" s="87" t="s">
        <v>266</v>
      </c>
      <c r="Q104" s="87"/>
      <c r="R104" s="87"/>
      <c r="S104" s="87"/>
      <c r="T104" s="87"/>
      <c r="U104" s="87" t="s">
        <v>24</v>
      </c>
      <c r="V104" s="87" t="s">
        <v>300</v>
      </c>
      <c r="W104" s="87" t="s">
        <v>393</v>
      </c>
      <c r="X104" s="87" t="s">
        <v>35</v>
      </c>
      <c r="Y104" s="87"/>
      <c r="Z104" s="87"/>
      <c r="AA104" s="87"/>
    </row>
    <row r="105" spans="1:27" s="84" customFormat="1" ht="24" customHeight="1" x14ac:dyDescent="0.3">
      <c r="A105" s="298" t="s">
        <v>544</v>
      </c>
      <c r="B105" s="241">
        <v>30</v>
      </c>
      <c r="C105" s="353">
        <v>104</v>
      </c>
      <c r="D105" s="132" t="s">
        <v>523</v>
      </c>
      <c r="E105" s="132" t="s">
        <v>657</v>
      </c>
      <c r="F105" s="132" t="s">
        <v>379</v>
      </c>
      <c r="G105" s="132" t="s">
        <v>265</v>
      </c>
      <c r="H105" s="87" t="s">
        <v>188</v>
      </c>
      <c r="I105" s="87" t="s">
        <v>302</v>
      </c>
      <c r="J105" s="87">
        <v>14</v>
      </c>
      <c r="K105" s="76" t="s">
        <v>461</v>
      </c>
      <c r="L105" s="87"/>
      <c r="M105" s="87"/>
      <c r="N105" s="87" t="s">
        <v>283</v>
      </c>
      <c r="O105" s="87" t="s">
        <v>239</v>
      </c>
      <c r="P105" s="87" t="s">
        <v>266</v>
      </c>
      <c r="Q105" s="87"/>
      <c r="R105" s="87"/>
      <c r="S105" s="87"/>
      <c r="T105" s="87"/>
      <c r="U105" s="87" t="s">
        <v>24</v>
      </c>
      <c r="V105" s="87" t="s">
        <v>300</v>
      </c>
      <c r="W105" s="87" t="s">
        <v>393</v>
      </c>
      <c r="X105" s="87" t="s">
        <v>35</v>
      </c>
      <c r="Y105" s="87"/>
      <c r="Z105" s="87"/>
      <c r="AA105" s="87"/>
    </row>
    <row r="106" spans="1:27" s="84" customFormat="1" ht="24" customHeight="1" x14ac:dyDescent="0.3">
      <c r="A106" s="298" t="s">
        <v>544</v>
      </c>
      <c r="B106" s="241">
        <v>31</v>
      </c>
      <c r="C106" s="353">
        <v>105</v>
      </c>
      <c r="D106" s="132" t="s">
        <v>524</v>
      </c>
      <c r="E106" s="132" t="s">
        <v>658</v>
      </c>
      <c r="F106" s="132" t="s">
        <v>379</v>
      </c>
      <c r="G106" s="132" t="s">
        <v>266</v>
      </c>
      <c r="H106" s="87" t="s">
        <v>28</v>
      </c>
      <c r="I106" s="87" t="s">
        <v>29</v>
      </c>
      <c r="J106" s="60">
        <v>1</v>
      </c>
      <c r="K106" s="76" t="s">
        <v>530</v>
      </c>
      <c r="L106" s="87" t="s">
        <v>24</v>
      </c>
      <c r="M106" s="87"/>
      <c r="N106" s="87" t="s">
        <v>80</v>
      </c>
      <c r="O106" s="87"/>
      <c r="P106" s="87" t="s">
        <v>267</v>
      </c>
      <c r="Q106" s="87"/>
      <c r="R106" s="87"/>
      <c r="S106" s="87"/>
      <c r="T106" s="87"/>
      <c r="U106" s="87" t="s">
        <v>24</v>
      </c>
      <c r="V106" s="87"/>
      <c r="W106" s="87"/>
      <c r="X106" s="87" t="s">
        <v>35</v>
      </c>
      <c r="Y106" s="87"/>
      <c r="Z106" s="87"/>
      <c r="AA106" s="87"/>
    </row>
    <row r="107" spans="1:27" s="84" customFormat="1" ht="24" customHeight="1" x14ac:dyDescent="0.3">
      <c r="A107" s="298" t="s">
        <v>544</v>
      </c>
      <c r="B107" s="241">
        <v>31</v>
      </c>
      <c r="C107" s="353">
        <v>106</v>
      </c>
      <c r="D107" s="132" t="s">
        <v>524</v>
      </c>
      <c r="E107" s="132" t="s">
        <v>659</v>
      </c>
      <c r="F107" s="132" t="s">
        <v>379</v>
      </c>
      <c r="G107" s="132" t="s">
        <v>268</v>
      </c>
      <c r="H107" s="87" t="s">
        <v>85</v>
      </c>
      <c r="I107" s="87" t="s">
        <v>29</v>
      </c>
      <c r="J107" s="60">
        <v>2</v>
      </c>
      <c r="K107" s="76" t="s">
        <v>531</v>
      </c>
      <c r="L107" s="87" t="s">
        <v>24</v>
      </c>
      <c r="M107" s="87"/>
      <c r="N107" s="87" t="s">
        <v>80</v>
      </c>
      <c r="O107" s="87"/>
      <c r="P107" s="87" t="s">
        <v>361</v>
      </c>
      <c r="Q107" s="87"/>
      <c r="R107" s="87" t="s">
        <v>642</v>
      </c>
      <c r="S107" s="87"/>
      <c r="T107" s="87"/>
      <c r="U107" s="87" t="s">
        <v>24</v>
      </c>
      <c r="V107" s="87" t="s">
        <v>189</v>
      </c>
      <c r="W107" s="87">
        <v>117</v>
      </c>
      <c r="X107" s="87" t="s">
        <v>374</v>
      </c>
      <c r="Y107" s="87"/>
      <c r="Z107" s="87"/>
      <c r="AA107" s="87" t="s">
        <v>362</v>
      </c>
    </row>
    <row r="108" spans="1:27" s="84" customFormat="1" ht="24" customHeight="1" x14ac:dyDescent="0.3">
      <c r="A108" s="298" t="s">
        <v>544</v>
      </c>
      <c r="B108" s="241">
        <v>32</v>
      </c>
      <c r="C108" s="353">
        <v>107</v>
      </c>
      <c r="D108" s="132" t="s">
        <v>523</v>
      </c>
      <c r="E108" s="132" t="s">
        <v>661</v>
      </c>
      <c r="F108" s="132" t="s">
        <v>379</v>
      </c>
      <c r="G108" s="132" t="s">
        <v>267</v>
      </c>
      <c r="H108" s="87" t="s">
        <v>188</v>
      </c>
      <c r="I108" s="87" t="s">
        <v>302</v>
      </c>
      <c r="J108" s="87">
        <v>1</v>
      </c>
      <c r="K108" s="76" t="s">
        <v>462</v>
      </c>
      <c r="L108" s="87"/>
      <c r="M108" s="87" t="s">
        <v>147</v>
      </c>
      <c r="N108" s="87" t="s">
        <v>283</v>
      </c>
      <c r="O108" s="87" t="s">
        <v>305</v>
      </c>
      <c r="P108" s="87" t="s">
        <v>306</v>
      </c>
      <c r="Q108" s="87" t="s">
        <v>242</v>
      </c>
      <c r="R108" s="87" t="s">
        <v>202</v>
      </c>
      <c r="S108" s="87" t="s">
        <v>148</v>
      </c>
      <c r="T108" s="87" t="s">
        <v>307</v>
      </c>
      <c r="U108" s="87" t="s">
        <v>24</v>
      </c>
      <c r="V108" s="87"/>
      <c r="W108" s="87"/>
      <c r="X108" s="87" t="s">
        <v>64</v>
      </c>
      <c r="Y108" s="87"/>
      <c r="Z108" s="87"/>
      <c r="AA108" s="87"/>
    </row>
    <row r="109" spans="1:27" s="84" customFormat="1" ht="24" customHeight="1" x14ac:dyDescent="0.3">
      <c r="A109" s="298" t="s">
        <v>544</v>
      </c>
      <c r="B109" s="241">
        <v>32</v>
      </c>
      <c r="C109" s="353">
        <v>108</v>
      </c>
      <c r="D109" s="132" t="s">
        <v>523</v>
      </c>
      <c r="E109" s="132" t="s">
        <v>661</v>
      </c>
      <c r="F109" s="132" t="s">
        <v>379</v>
      </c>
      <c r="G109" s="132" t="s">
        <v>267</v>
      </c>
      <c r="H109" s="87" t="s">
        <v>188</v>
      </c>
      <c r="I109" s="87" t="s">
        <v>302</v>
      </c>
      <c r="J109" s="87">
        <v>2</v>
      </c>
      <c r="K109" s="76" t="s">
        <v>463</v>
      </c>
      <c r="L109" s="87"/>
      <c r="M109" s="87" t="s">
        <v>308</v>
      </c>
      <c r="N109" s="87" t="s">
        <v>283</v>
      </c>
      <c r="O109" s="87" t="s">
        <v>305</v>
      </c>
      <c r="P109" s="87" t="s">
        <v>306</v>
      </c>
      <c r="Q109" s="87" t="s">
        <v>242</v>
      </c>
      <c r="R109" s="87" t="s">
        <v>202</v>
      </c>
      <c r="S109" s="87" t="s">
        <v>148</v>
      </c>
      <c r="T109" s="87" t="s">
        <v>307</v>
      </c>
      <c r="U109" s="87" t="s">
        <v>24</v>
      </c>
      <c r="V109" s="87"/>
      <c r="W109" s="87"/>
      <c r="X109" s="87" t="s">
        <v>64</v>
      </c>
      <c r="Y109" s="87"/>
      <c r="Z109" s="87"/>
      <c r="AA109" s="87"/>
    </row>
    <row r="110" spans="1:27" s="84" customFormat="1" ht="24" customHeight="1" x14ac:dyDescent="0.3">
      <c r="A110" s="298" t="s">
        <v>544</v>
      </c>
      <c r="B110" s="241">
        <v>32</v>
      </c>
      <c r="C110" s="353">
        <v>109</v>
      </c>
      <c r="D110" s="132" t="s">
        <v>523</v>
      </c>
      <c r="E110" s="132" t="s">
        <v>661</v>
      </c>
      <c r="F110" s="132" t="s">
        <v>379</v>
      </c>
      <c r="G110" s="132" t="s">
        <v>267</v>
      </c>
      <c r="H110" s="87" t="s">
        <v>188</v>
      </c>
      <c r="I110" s="87" t="s">
        <v>302</v>
      </c>
      <c r="J110" s="87">
        <v>3</v>
      </c>
      <c r="K110" s="76" t="s">
        <v>464</v>
      </c>
      <c r="L110" s="87"/>
      <c r="M110" s="87"/>
      <c r="N110" s="87" t="s">
        <v>283</v>
      </c>
      <c r="O110" s="87" t="s">
        <v>305</v>
      </c>
      <c r="P110" s="87" t="s">
        <v>306</v>
      </c>
      <c r="Q110" s="87" t="s">
        <v>242</v>
      </c>
      <c r="R110" s="87" t="s">
        <v>202</v>
      </c>
      <c r="S110" s="87" t="s">
        <v>309</v>
      </c>
      <c r="T110" s="87" t="s">
        <v>307</v>
      </c>
      <c r="U110" s="87" t="s">
        <v>24</v>
      </c>
      <c r="V110" s="87"/>
      <c r="W110" s="87"/>
      <c r="X110" s="87" t="s">
        <v>40</v>
      </c>
      <c r="Y110" s="87"/>
      <c r="Z110" s="87"/>
      <c r="AA110" s="87"/>
    </row>
    <row r="111" spans="1:27" s="84" customFormat="1" ht="24" customHeight="1" x14ac:dyDescent="0.3">
      <c r="A111" s="298" t="s">
        <v>544</v>
      </c>
      <c r="B111" s="241">
        <v>32</v>
      </c>
      <c r="C111" s="353">
        <v>110</v>
      </c>
      <c r="D111" s="132" t="s">
        <v>523</v>
      </c>
      <c r="E111" s="132" t="s">
        <v>661</v>
      </c>
      <c r="F111" s="132" t="s">
        <v>379</v>
      </c>
      <c r="G111" s="132" t="s">
        <v>267</v>
      </c>
      <c r="H111" s="87" t="s">
        <v>188</v>
      </c>
      <c r="I111" s="87" t="s">
        <v>302</v>
      </c>
      <c r="J111" s="87">
        <v>4</v>
      </c>
      <c r="K111" s="76" t="s">
        <v>465</v>
      </c>
      <c r="L111" s="87"/>
      <c r="M111" s="87"/>
      <c r="N111" s="87" t="s">
        <v>283</v>
      </c>
      <c r="O111" s="87" t="s">
        <v>305</v>
      </c>
      <c r="P111" s="87" t="s">
        <v>306</v>
      </c>
      <c r="Q111" s="87" t="s">
        <v>286</v>
      </c>
      <c r="R111" s="87" t="s">
        <v>256</v>
      </c>
      <c r="S111" s="87"/>
      <c r="T111" s="87" t="s">
        <v>307</v>
      </c>
      <c r="U111" s="87" t="s">
        <v>24</v>
      </c>
      <c r="V111" s="87"/>
      <c r="W111" s="87"/>
      <c r="X111" s="87" t="s">
        <v>40</v>
      </c>
      <c r="Y111" s="87"/>
      <c r="Z111" s="87"/>
      <c r="AA111" s="87"/>
    </row>
    <row r="112" spans="1:27" s="84" customFormat="1" ht="24" x14ac:dyDescent="0.3">
      <c r="A112" s="298" t="s">
        <v>544</v>
      </c>
      <c r="B112" s="241">
        <v>32</v>
      </c>
      <c r="C112" s="353">
        <v>111</v>
      </c>
      <c r="D112" s="132" t="s">
        <v>523</v>
      </c>
      <c r="E112" s="132" t="s">
        <v>661</v>
      </c>
      <c r="F112" s="132" t="s">
        <v>379</v>
      </c>
      <c r="G112" s="132" t="s">
        <v>267</v>
      </c>
      <c r="H112" s="87" t="s">
        <v>188</v>
      </c>
      <c r="I112" s="87" t="s">
        <v>302</v>
      </c>
      <c r="J112" s="87">
        <v>5</v>
      </c>
      <c r="K112" s="76" t="s">
        <v>466</v>
      </c>
      <c r="L112" s="87"/>
      <c r="M112" s="87"/>
      <c r="N112" s="87" t="s">
        <v>283</v>
      </c>
      <c r="O112" s="87" t="s">
        <v>305</v>
      </c>
      <c r="P112" s="87" t="s">
        <v>306</v>
      </c>
      <c r="Q112" s="87" t="s">
        <v>286</v>
      </c>
      <c r="R112" s="87" t="s">
        <v>256</v>
      </c>
      <c r="S112" s="87"/>
      <c r="T112" s="87" t="s">
        <v>54</v>
      </c>
      <c r="U112" s="87" t="s">
        <v>24</v>
      </c>
      <c r="V112" s="87"/>
      <c r="W112" s="87"/>
      <c r="X112" s="87" t="s">
        <v>35</v>
      </c>
      <c r="Y112" s="87"/>
      <c r="Z112" s="87"/>
      <c r="AA112" s="87"/>
    </row>
    <row r="113" spans="1:27" s="84" customFormat="1" ht="24" x14ac:dyDescent="0.3">
      <c r="A113" s="298" t="s">
        <v>544</v>
      </c>
      <c r="B113" s="241">
        <v>32</v>
      </c>
      <c r="C113" s="353">
        <v>112</v>
      </c>
      <c r="D113" s="132" t="s">
        <v>523</v>
      </c>
      <c r="E113" s="132" t="s">
        <v>661</v>
      </c>
      <c r="F113" s="132" t="s">
        <v>379</v>
      </c>
      <c r="G113" s="132" t="s">
        <v>267</v>
      </c>
      <c r="H113" s="87" t="s">
        <v>188</v>
      </c>
      <c r="I113" s="87" t="s">
        <v>302</v>
      </c>
      <c r="J113" s="87">
        <v>6</v>
      </c>
      <c r="K113" s="76" t="s">
        <v>467</v>
      </c>
      <c r="L113" s="87"/>
      <c r="M113" s="87"/>
      <c r="N113" s="87" t="s">
        <v>283</v>
      </c>
      <c r="O113" s="87" t="s">
        <v>305</v>
      </c>
      <c r="P113" s="87" t="s">
        <v>306</v>
      </c>
      <c r="Q113" s="87" t="s">
        <v>243</v>
      </c>
      <c r="R113" s="87"/>
      <c r="S113" s="87"/>
      <c r="T113" s="87"/>
      <c r="U113" s="87" t="s">
        <v>24</v>
      </c>
      <c r="V113" s="87"/>
      <c r="W113" s="87"/>
      <c r="X113" s="87" t="s">
        <v>35</v>
      </c>
      <c r="Y113" s="87"/>
      <c r="Z113" s="87"/>
      <c r="AA113" s="87"/>
    </row>
    <row r="114" spans="1:27" s="84" customFormat="1" ht="48" x14ac:dyDescent="0.3">
      <c r="A114" s="298" t="s">
        <v>544</v>
      </c>
      <c r="B114" s="241">
        <v>33</v>
      </c>
      <c r="C114" s="353">
        <v>113</v>
      </c>
      <c r="D114" s="132" t="s">
        <v>523</v>
      </c>
      <c r="E114" s="132" t="s">
        <v>662</v>
      </c>
      <c r="F114" s="132" t="s">
        <v>379</v>
      </c>
      <c r="G114" s="132" t="s">
        <v>201</v>
      </c>
      <c r="H114" s="87" t="s">
        <v>188</v>
      </c>
      <c r="I114" s="87" t="s">
        <v>29</v>
      </c>
      <c r="J114" s="60"/>
      <c r="K114" s="76" t="s">
        <v>389</v>
      </c>
      <c r="L114" s="87" t="s">
        <v>24</v>
      </c>
      <c r="M114" s="87"/>
      <c r="N114" s="87" t="s">
        <v>80</v>
      </c>
      <c r="O114" s="87"/>
      <c r="P114" s="87" t="s">
        <v>360</v>
      </c>
      <c r="Q114" s="87"/>
      <c r="R114" s="87" t="s">
        <v>202</v>
      </c>
      <c r="S114" s="87" t="s">
        <v>203</v>
      </c>
      <c r="T114" s="87" t="s">
        <v>54</v>
      </c>
      <c r="U114" s="87" t="s">
        <v>24</v>
      </c>
      <c r="V114" s="87" t="s">
        <v>201</v>
      </c>
      <c r="W114" s="87"/>
      <c r="X114" s="87" t="s">
        <v>35</v>
      </c>
      <c r="Y114" s="87"/>
      <c r="Z114" s="87" t="s">
        <v>57</v>
      </c>
      <c r="AA114" s="87" t="s">
        <v>204</v>
      </c>
    </row>
    <row r="115" spans="1:27" s="84" customFormat="1" ht="24" x14ac:dyDescent="0.3">
      <c r="A115" s="298" t="s">
        <v>544</v>
      </c>
      <c r="B115" s="241">
        <v>34</v>
      </c>
      <c r="C115" s="353">
        <v>114</v>
      </c>
      <c r="D115" s="132" t="s">
        <v>523</v>
      </c>
      <c r="E115" s="132" t="s">
        <v>666</v>
      </c>
      <c r="F115" s="132" t="s">
        <v>379</v>
      </c>
      <c r="G115" s="132" t="s">
        <v>216</v>
      </c>
      <c r="H115" s="87" t="s">
        <v>188</v>
      </c>
      <c r="I115" s="87" t="s">
        <v>44</v>
      </c>
      <c r="J115" s="87"/>
      <c r="K115" s="76" t="s">
        <v>468</v>
      </c>
      <c r="L115" s="87"/>
      <c r="M115" s="87" t="s">
        <v>310</v>
      </c>
      <c r="N115" s="87" t="s">
        <v>80</v>
      </c>
      <c r="O115" s="87"/>
      <c r="P115" s="87" t="s">
        <v>311</v>
      </c>
      <c r="Q115" s="87"/>
      <c r="R115" s="87" t="s">
        <v>222</v>
      </c>
      <c r="S115" s="87" t="s">
        <v>312</v>
      </c>
      <c r="T115" s="87" t="s">
        <v>54</v>
      </c>
      <c r="U115" s="87" t="s">
        <v>24</v>
      </c>
      <c r="V115" s="87" t="s">
        <v>313</v>
      </c>
      <c r="W115" s="87" t="s">
        <v>393</v>
      </c>
      <c r="X115" s="87" t="s">
        <v>64</v>
      </c>
      <c r="Y115" s="87"/>
      <c r="Z115" s="87"/>
      <c r="AA115" s="87"/>
    </row>
    <row r="116" spans="1:27" s="84" customFormat="1" ht="24" x14ac:dyDescent="0.3">
      <c r="A116" s="298" t="s">
        <v>544</v>
      </c>
      <c r="B116" s="241">
        <v>35</v>
      </c>
      <c r="C116" s="353">
        <v>115</v>
      </c>
      <c r="D116" s="132" t="s">
        <v>523</v>
      </c>
      <c r="E116" s="132" t="s">
        <v>667</v>
      </c>
      <c r="F116" s="132" t="s">
        <v>379</v>
      </c>
      <c r="G116" s="132" t="s">
        <v>216</v>
      </c>
      <c r="H116" s="87" t="s">
        <v>188</v>
      </c>
      <c r="I116" s="87" t="s">
        <v>29</v>
      </c>
      <c r="J116" s="87">
        <v>1</v>
      </c>
      <c r="K116" s="76" t="s">
        <v>469</v>
      </c>
      <c r="L116" s="87"/>
      <c r="M116" s="87"/>
      <c r="N116" s="87" t="s">
        <v>80</v>
      </c>
      <c r="O116" s="87"/>
      <c r="P116" s="87" t="s">
        <v>237</v>
      </c>
      <c r="Q116" s="87"/>
      <c r="R116" s="87" t="s">
        <v>598</v>
      </c>
      <c r="S116" s="87"/>
      <c r="T116" s="87"/>
      <c r="U116" s="87" t="s">
        <v>24</v>
      </c>
      <c r="V116" s="87" t="s">
        <v>199</v>
      </c>
      <c r="W116" s="87"/>
      <c r="X116" s="87" t="s">
        <v>35</v>
      </c>
      <c r="Y116" s="87"/>
      <c r="Z116" s="87"/>
      <c r="AA116" s="87"/>
    </row>
    <row r="117" spans="1:27" s="84" customFormat="1" ht="24" x14ac:dyDescent="0.3">
      <c r="A117" s="298" t="s">
        <v>544</v>
      </c>
      <c r="B117" s="241">
        <v>35</v>
      </c>
      <c r="C117" s="353">
        <v>116</v>
      </c>
      <c r="D117" s="132" t="s">
        <v>523</v>
      </c>
      <c r="E117" s="132" t="s">
        <v>668</v>
      </c>
      <c r="F117" s="132" t="s">
        <v>379</v>
      </c>
      <c r="G117" s="132" t="s">
        <v>314</v>
      </c>
      <c r="H117" s="87" t="s">
        <v>188</v>
      </c>
      <c r="I117" s="87" t="s">
        <v>245</v>
      </c>
      <c r="J117" s="87">
        <v>2</v>
      </c>
      <c r="K117" s="76" t="s">
        <v>469</v>
      </c>
      <c r="L117" s="87"/>
      <c r="M117" s="87"/>
      <c r="N117" s="87" t="s">
        <v>80</v>
      </c>
      <c r="O117" s="87"/>
      <c r="P117" s="87"/>
      <c r="Q117" s="87"/>
      <c r="R117" s="87" t="s">
        <v>598</v>
      </c>
      <c r="S117" s="87"/>
      <c r="T117" s="87"/>
      <c r="U117" s="87" t="s">
        <v>24</v>
      </c>
      <c r="V117" s="87"/>
      <c r="W117" s="87" t="s">
        <v>46</v>
      </c>
      <c r="X117" s="87" t="s">
        <v>113</v>
      </c>
      <c r="Y117" s="87"/>
      <c r="Z117" s="87"/>
      <c r="AA117" s="87"/>
    </row>
    <row r="118" spans="1:27" s="84" customFormat="1" ht="60" x14ac:dyDescent="0.3">
      <c r="A118" s="298" t="s">
        <v>544</v>
      </c>
      <c r="B118" s="241">
        <v>36</v>
      </c>
      <c r="C118" s="353">
        <v>117</v>
      </c>
      <c r="D118" s="132" t="s">
        <v>524</v>
      </c>
      <c r="E118" s="132" t="s">
        <v>671</v>
      </c>
      <c r="F118" s="132" t="s">
        <v>379</v>
      </c>
      <c r="G118" s="132" t="s">
        <v>189</v>
      </c>
      <c r="H118" s="87" t="s">
        <v>85</v>
      </c>
      <c r="I118" s="87" t="s">
        <v>29</v>
      </c>
      <c r="J118" s="60"/>
      <c r="K118" s="76" t="s">
        <v>385</v>
      </c>
      <c r="L118" s="87" t="s">
        <v>24</v>
      </c>
      <c r="M118" s="87"/>
      <c r="N118" s="87" t="s">
        <v>80</v>
      </c>
      <c r="O118" s="87"/>
      <c r="P118" s="87"/>
      <c r="Q118" s="87"/>
      <c r="R118" s="87"/>
      <c r="S118" s="87" t="s">
        <v>359</v>
      </c>
      <c r="T118" s="87"/>
      <c r="U118" s="87" t="s">
        <v>24</v>
      </c>
      <c r="V118" s="87"/>
      <c r="W118" s="87"/>
      <c r="X118" s="87" t="s">
        <v>35</v>
      </c>
      <c r="Y118" s="87" t="s">
        <v>24</v>
      </c>
      <c r="Z118" s="87" t="s">
        <v>190</v>
      </c>
      <c r="AA118" s="87" t="s">
        <v>191</v>
      </c>
    </row>
    <row r="119" spans="1:27" s="84" customFormat="1" ht="60" x14ac:dyDescent="0.3">
      <c r="A119" s="298" t="s">
        <v>544</v>
      </c>
      <c r="B119" s="241">
        <v>37</v>
      </c>
      <c r="C119" s="353">
        <v>118</v>
      </c>
      <c r="D119" s="132" t="s">
        <v>523</v>
      </c>
      <c r="E119" s="132" t="s">
        <v>672</v>
      </c>
      <c r="F119" s="132" t="s">
        <v>379</v>
      </c>
      <c r="G119" s="132" t="s">
        <v>187</v>
      </c>
      <c r="H119" s="87" t="s">
        <v>315</v>
      </c>
      <c r="I119" s="87" t="s">
        <v>61</v>
      </c>
      <c r="J119" s="87">
        <v>1</v>
      </c>
      <c r="K119" s="76" t="s">
        <v>470</v>
      </c>
      <c r="L119" s="87" t="s">
        <v>24</v>
      </c>
      <c r="M119" s="87" t="s">
        <v>196</v>
      </c>
      <c r="N119" s="87" t="s">
        <v>283</v>
      </c>
      <c r="O119" s="87" t="s">
        <v>316</v>
      </c>
      <c r="P119" s="87" t="s">
        <v>189</v>
      </c>
      <c r="Q119" s="87" t="s">
        <v>226</v>
      </c>
      <c r="R119" s="87" t="s">
        <v>222</v>
      </c>
      <c r="S119" s="87" t="s">
        <v>260</v>
      </c>
      <c r="T119" s="87" t="s">
        <v>218</v>
      </c>
      <c r="U119" s="87" t="s">
        <v>24</v>
      </c>
      <c r="V119" s="87" t="s">
        <v>317</v>
      </c>
      <c r="W119" s="87"/>
      <c r="X119" s="87" t="s">
        <v>113</v>
      </c>
      <c r="Y119" s="87"/>
      <c r="Z119" s="87" t="s">
        <v>57</v>
      </c>
      <c r="AA119" s="87" t="s">
        <v>318</v>
      </c>
    </row>
    <row r="120" spans="1:27" s="84" customFormat="1" ht="24" x14ac:dyDescent="0.3">
      <c r="A120" s="298" t="s">
        <v>544</v>
      </c>
      <c r="B120" s="241">
        <v>37</v>
      </c>
      <c r="C120" s="353">
        <v>119</v>
      </c>
      <c r="D120" s="132" t="s">
        <v>523</v>
      </c>
      <c r="E120" s="132" t="s">
        <v>672</v>
      </c>
      <c r="F120" s="132" t="s">
        <v>379</v>
      </c>
      <c r="G120" s="132" t="s">
        <v>187</v>
      </c>
      <c r="H120" s="87" t="s">
        <v>315</v>
      </c>
      <c r="I120" s="87" t="s">
        <v>245</v>
      </c>
      <c r="J120" s="87">
        <v>2</v>
      </c>
      <c r="K120" s="76" t="s">
        <v>471</v>
      </c>
      <c r="L120" s="87"/>
      <c r="M120" s="87" t="s">
        <v>319</v>
      </c>
      <c r="N120" s="87" t="s">
        <v>283</v>
      </c>
      <c r="O120" s="87" t="s">
        <v>316</v>
      </c>
      <c r="P120" s="87" t="s">
        <v>189</v>
      </c>
      <c r="Q120" s="87" t="s">
        <v>242</v>
      </c>
      <c r="R120" s="87" t="s">
        <v>202</v>
      </c>
      <c r="S120" s="87" t="s">
        <v>320</v>
      </c>
      <c r="T120" s="87" t="s">
        <v>54</v>
      </c>
      <c r="U120" s="87" t="s">
        <v>24</v>
      </c>
      <c r="V120" s="87" t="s">
        <v>317</v>
      </c>
      <c r="W120" s="87"/>
      <c r="X120" s="87" t="s">
        <v>113</v>
      </c>
      <c r="Y120" s="87"/>
      <c r="Z120" s="87"/>
      <c r="AA120" s="87"/>
    </row>
    <row r="121" spans="1:27" s="84" customFormat="1" ht="36" x14ac:dyDescent="0.3">
      <c r="A121" s="298" t="s">
        <v>544</v>
      </c>
      <c r="B121" s="241">
        <v>38</v>
      </c>
      <c r="C121" s="353">
        <v>120</v>
      </c>
      <c r="D121" s="132" t="s">
        <v>524</v>
      </c>
      <c r="E121" s="132" t="s">
        <v>673</v>
      </c>
      <c r="F121" s="132" t="s">
        <v>379</v>
      </c>
      <c r="G121" s="132" t="s">
        <v>199</v>
      </c>
      <c r="H121" s="87" t="s">
        <v>188</v>
      </c>
      <c r="I121" s="87" t="s">
        <v>29</v>
      </c>
      <c r="J121" s="60"/>
      <c r="K121" s="76" t="s">
        <v>365</v>
      </c>
      <c r="L121" s="87" t="s">
        <v>24</v>
      </c>
      <c r="M121" s="87"/>
      <c r="N121" s="87" t="s">
        <v>80</v>
      </c>
      <c r="O121" s="87"/>
      <c r="P121" s="87"/>
      <c r="Q121" s="87"/>
      <c r="R121" s="87"/>
      <c r="S121" s="87"/>
      <c r="T121" s="87"/>
      <c r="U121" s="87"/>
      <c r="V121" s="87"/>
      <c r="W121" s="87"/>
      <c r="X121" s="87" t="s">
        <v>35</v>
      </c>
      <c r="Y121" s="87"/>
      <c r="Z121" s="87" t="s">
        <v>57</v>
      </c>
      <c r="AA121" s="87" t="s">
        <v>200</v>
      </c>
    </row>
    <row r="122" spans="1:27" s="84" customFormat="1" ht="24" x14ac:dyDescent="0.3">
      <c r="A122" s="298" t="s">
        <v>544</v>
      </c>
      <c r="B122" s="241">
        <v>39</v>
      </c>
      <c r="C122" s="353">
        <v>121</v>
      </c>
      <c r="D122" s="132" t="s">
        <v>524</v>
      </c>
      <c r="E122" s="132" t="s">
        <v>674</v>
      </c>
      <c r="F122" s="132" t="s">
        <v>557</v>
      </c>
      <c r="G122" s="132" t="s">
        <v>366</v>
      </c>
      <c r="H122" s="87" t="s">
        <v>28</v>
      </c>
      <c r="I122" s="87" t="s">
        <v>29</v>
      </c>
      <c r="J122" s="60"/>
      <c r="K122" s="76"/>
      <c r="L122" s="87"/>
      <c r="M122" s="87"/>
      <c r="N122" s="87" t="s">
        <v>80</v>
      </c>
      <c r="O122" s="87"/>
      <c r="P122" s="87"/>
      <c r="Q122" s="87"/>
      <c r="R122" s="87"/>
      <c r="S122" s="87"/>
      <c r="T122" s="87"/>
      <c r="U122" s="87"/>
      <c r="V122" s="87"/>
      <c r="W122" s="87"/>
      <c r="X122" s="87" t="s">
        <v>35</v>
      </c>
      <c r="Y122" s="87"/>
      <c r="Z122" s="87"/>
      <c r="AA122" s="87"/>
    </row>
    <row r="123" spans="1:27" s="84" customFormat="1" ht="48" x14ac:dyDescent="0.3">
      <c r="A123" s="298" t="s">
        <v>544</v>
      </c>
      <c r="B123" s="241">
        <v>40</v>
      </c>
      <c r="C123" s="353">
        <v>122</v>
      </c>
      <c r="D123" s="132" t="s">
        <v>523</v>
      </c>
      <c r="E123" s="132" t="s">
        <v>675</v>
      </c>
      <c r="F123" s="132" t="s">
        <v>379</v>
      </c>
      <c r="G123" s="132" t="s">
        <v>205</v>
      </c>
      <c r="H123" s="87" t="s">
        <v>28</v>
      </c>
      <c r="I123" s="87" t="s">
        <v>61</v>
      </c>
      <c r="J123" s="60">
        <v>1</v>
      </c>
      <c r="K123" s="76" t="s">
        <v>525</v>
      </c>
      <c r="L123" s="87" t="s">
        <v>24</v>
      </c>
      <c r="M123" s="87" t="s">
        <v>206</v>
      </c>
      <c r="N123" s="87" t="s">
        <v>80</v>
      </c>
      <c r="O123" s="87"/>
      <c r="P123" s="87"/>
      <c r="Q123" s="87"/>
      <c r="R123" s="87" t="s">
        <v>202</v>
      </c>
      <c r="S123" s="87" t="s">
        <v>30</v>
      </c>
      <c r="T123" s="87" t="s">
        <v>54</v>
      </c>
      <c r="U123" s="87" t="s">
        <v>24</v>
      </c>
      <c r="V123" s="87" t="s">
        <v>207</v>
      </c>
      <c r="W123" s="87"/>
      <c r="X123" s="87" t="s">
        <v>295</v>
      </c>
      <c r="Y123" s="87"/>
      <c r="Z123" s="87" t="s">
        <v>57</v>
      </c>
      <c r="AA123" s="87" t="s">
        <v>208</v>
      </c>
    </row>
    <row r="124" spans="1:27" s="84" customFormat="1" ht="24" x14ac:dyDescent="0.3">
      <c r="A124" s="298" t="s">
        <v>544</v>
      </c>
      <c r="B124" s="241">
        <v>40</v>
      </c>
      <c r="C124" s="353">
        <v>123</v>
      </c>
      <c r="D124" s="132" t="s">
        <v>523</v>
      </c>
      <c r="E124" s="132" t="s">
        <v>675</v>
      </c>
      <c r="F124" s="132" t="s">
        <v>379</v>
      </c>
      <c r="G124" s="132" t="s">
        <v>209</v>
      </c>
      <c r="H124" s="87" t="s">
        <v>28</v>
      </c>
      <c r="I124" s="87" t="s">
        <v>61</v>
      </c>
      <c r="J124" s="60">
        <v>2</v>
      </c>
      <c r="K124" s="76" t="s">
        <v>526</v>
      </c>
      <c r="L124" s="87" t="s">
        <v>24</v>
      </c>
      <c r="M124" s="87" t="s">
        <v>210</v>
      </c>
      <c r="N124" s="87" t="s">
        <v>80</v>
      </c>
      <c r="O124" s="87"/>
      <c r="P124" s="87"/>
      <c r="Q124" s="87"/>
      <c r="R124" s="87" t="s">
        <v>211</v>
      </c>
      <c r="S124" s="87" t="s">
        <v>30</v>
      </c>
      <c r="T124" s="87" t="s">
        <v>54</v>
      </c>
      <c r="U124" s="87" t="s">
        <v>24</v>
      </c>
      <c r="V124" s="87" t="s">
        <v>212</v>
      </c>
      <c r="W124" s="87"/>
      <c r="X124" s="87" t="s">
        <v>295</v>
      </c>
      <c r="Y124" s="87"/>
      <c r="Z124" s="87"/>
      <c r="AA124" s="87"/>
    </row>
    <row r="125" spans="1:27" s="84" customFormat="1" ht="24" x14ac:dyDescent="0.3">
      <c r="A125" s="298" t="s">
        <v>544</v>
      </c>
      <c r="B125" s="241">
        <v>40</v>
      </c>
      <c r="C125" s="353">
        <v>124</v>
      </c>
      <c r="D125" s="132" t="s">
        <v>523</v>
      </c>
      <c r="E125" s="132" t="s">
        <v>676</v>
      </c>
      <c r="F125" s="132" t="s">
        <v>379</v>
      </c>
      <c r="G125" s="132"/>
      <c r="H125" s="87"/>
      <c r="I125" s="87" t="s">
        <v>44</v>
      </c>
      <c r="J125" s="60">
        <v>3</v>
      </c>
      <c r="K125" s="76" t="s">
        <v>390</v>
      </c>
      <c r="L125" s="87" t="s">
        <v>80</v>
      </c>
      <c r="M125" s="87" t="s">
        <v>196</v>
      </c>
      <c r="N125" s="87" t="s">
        <v>80</v>
      </c>
      <c r="O125" s="87"/>
      <c r="P125" s="87"/>
      <c r="Q125" s="87"/>
      <c r="R125" s="87" t="s">
        <v>123</v>
      </c>
      <c r="S125" s="87" t="s">
        <v>203</v>
      </c>
      <c r="T125" s="87" t="s">
        <v>54</v>
      </c>
      <c r="U125" s="87"/>
      <c r="V125" s="87"/>
      <c r="W125" s="87"/>
      <c r="X125" s="87" t="s">
        <v>295</v>
      </c>
      <c r="Y125" s="87"/>
      <c r="Z125" s="87"/>
      <c r="AA125" s="87"/>
    </row>
    <row r="126" spans="1:27" s="84" customFormat="1" ht="60" x14ac:dyDescent="0.3">
      <c r="A126" s="298" t="s">
        <v>544</v>
      </c>
      <c r="B126" s="241">
        <v>41</v>
      </c>
      <c r="C126" s="353">
        <v>125</v>
      </c>
      <c r="D126" s="132" t="s">
        <v>524</v>
      </c>
      <c r="E126" s="132" t="s">
        <v>678</v>
      </c>
      <c r="F126" s="132" t="s">
        <v>379</v>
      </c>
      <c r="G126" s="132" t="s">
        <v>197</v>
      </c>
      <c r="H126" s="87" t="s">
        <v>28</v>
      </c>
      <c r="I126" s="87" t="s">
        <v>61</v>
      </c>
      <c r="J126" s="60"/>
      <c r="K126" s="76" t="s">
        <v>689</v>
      </c>
      <c r="L126" s="87" t="s">
        <v>24</v>
      </c>
      <c r="M126" s="87"/>
      <c r="N126" s="87" t="s">
        <v>80</v>
      </c>
      <c r="O126" s="87"/>
      <c r="P126" s="87" t="s">
        <v>679</v>
      </c>
      <c r="Q126" s="87"/>
      <c r="R126" s="87" t="s">
        <v>642</v>
      </c>
      <c r="S126" s="87" t="s">
        <v>359</v>
      </c>
      <c r="T126" s="87"/>
      <c r="U126" s="87"/>
      <c r="V126" s="87"/>
      <c r="W126" s="87"/>
      <c r="X126" s="87" t="s">
        <v>35</v>
      </c>
      <c r="Y126" s="87"/>
      <c r="Z126" s="87" t="s">
        <v>57</v>
      </c>
      <c r="AA126" s="87" t="s">
        <v>198</v>
      </c>
    </row>
    <row r="127" spans="1:27" s="84" customFormat="1" ht="24" x14ac:dyDescent="0.3">
      <c r="A127" s="298" t="s">
        <v>544</v>
      </c>
      <c r="B127" s="241">
        <v>42</v>
      </c>
      <c r="C127" s="353">
        <v>126</v>
      </c>
      <c r="D127" s="132" t="s">
        <v>523</v>
      </c>
      <c r="E127" s="132" t="s">
        <v>681</v>
      </c>
      <c r="F127" s="132" t="s">
        <v>379</v>
      </c>
      <c r="G127" s="132" t="s">
        <v>281</v>
      </c>
      <c r="H127" s="87" t="s">
        <v>188</v>
      </c>
      <c r="I127" s="87" t="s">
        <v>29</v>
      </c>
      <c r="J127" s="60"/>
      <c r="K127" s="76" t="s">
        <v>418</v>
      </c>
      <c r="L127" s="87" t="s">
        <v>24</v>
      </c>
      <c r="M127" s="87" t="s">
        <v>279</v>
      </c>
      <c r="N127" s="87" t="s">
        <v>80</v>
      </c>
      <c r="O127" s="87"/>
      <c r="P127" s="87" t="s">
        <v>194</v>
      </c>
      <c r="Q127" s="87"/>
      <c r="R127" s="87" t="s">
        <v>202</v>
      </c>
      <c r="S127" s="87" t="s">
        <v>280</v>
      </c>
      <c r="T127" s="87" t="s">
        <v>218</v>
      </c>
      <c r="U127" s="87" t="s">
        <v>24</v>
      </c>
      <c r="V127" s="87" t="s">
        <v>281</v>
      </c>
      <c r="W127" s="87" t="s">
        <v>419</v>
      </c>
      <c r="X127" s="87" t="s">
        <v>357</v>
      </c>
      <c r="Y127" s="87"/>
      <c r="Z127" s="87"/>
      <c r="AA127" s="87"/>
    </row>
    <row r="128" spans="1:27" s="84" customFormat="1" ht="24" x14ac:dyDescent="0.3">
      <c r="A128" s="298" t="s">
        <v>544</v>
      </c>
      <c r="B128" s="241">
        <v>43</v>
      </c>
      <c r="C128" s="353">
        <v>127</v>
      </c>
      <c r="D128" s="132" t="s">
        <v>524</v>
      </c>
      <c r="E128" s="132" t="s">
        <v>686</v>
      </c>
      <c r="F128" s="132" t="s">
        <v>379</v>
      </c>
      <c r="G128" s="132" t="s">
        <v>196</v>
      </c>
      <c r="H128" s="87" t="s">
        <v>28</v>
      </c>
      <c r="I128" s="87" t="s">
        <v>44</v>
      </c>
      <c r="J128" s="60"/>
      <c r="K128" s="76" t="s">
        <v>387</v>
      </c>
      <c r="L128" s="88" t="s">
        <v>24</v>
      </c>
      <c r="M128" s="87"/>
      <c r="N128" s="87" t="s">
        <v>80</v>
      </c>
      <c r="O128" s="87"/>
      <c r="P128" s="87"/>
      <c r="Q128" s="87"/>
      <c r="R128" s="87"/>
      <c r="S128" s="87"/>
      <c r="T128" s="87"/>
      <c r="U128" s="87"/>
      <c r="V128" s="87"/>
      <c r="W128" s="87"/>
      <c r="X128" s="87" t="s">
        <v>35</v>
      </c>
      <c r="Y128" s="87"/>
      <c r="Z128" s="87"/>
      <c r="AA128" s="87"/>
    </row>
    <row r="129" spans="1:27" s="84" customFormat="1" ht="48" x14ac:dyDescent="0.3">
      <c r="A129" s="298" t="s">
        <v>544</v>
      </c>
      <c r="B129" s="241">
        <v>44</v>
      </c>
      <c r="C129" s="353">
        <v>128</v>
      </c>
      <c r="D129" s="132" t="s">
        <v>524</v>
      </c>
      <c r="E129" s="132" t="s">
        <v>688</v>
      </c>
      <c r="F129" s="132" t="s">
        <v>379</v>
      </c>
      <c r="G129" s="132" t="s">
        <v>246</v>
      </c>
      <c r="H129" s="87" t="s">
        <v>28</v>
      </c>
      <c r="I129" s="87" t="s">
        <v>44</v>
      </c>
      <c r="J129" s="87"/>
      <c r="K129" s="76" t="s">
        <v>528</v>
      </c>
      <c r="L129" s="87" t="s">
        <v>24</v>
      </c>
      <c r="M129" s="87"/>
      <c r="N129" s="87" t="s">
        <v>80</v>
      </c>
      <c r="O129" s="87"/>
      <c r="P129" s="87"/>
      <c r="Q129" s="87"/>
      <c r="R129" s="87"/>
      <c r="S129" s="87"/>
      <c r="T129" s="87"/>
      <c r="U129" s="87" t="s">
        <v>24</v>
      </c>
      <c r="V129" s="87" t="s">
        <v>227</v>
      </c>
      <c r="W129" s="87"/>
      <c r="X129" s="87" t="s">
        <v>35</v>
      </c>
      <c r="Y129" s="87"/>
      <c r="Z129" s="87" t="s">
        <v>57</v>
      </c>
      <c r="AA129" s="87" t="s">
        <v>247</v>
      </c>
    </row>
    <row r="130" spans="1:27" s="84" customFormat="1" ht="36" x14ac:dyDescent="0.3">
      <c r="A130" s="298" t="s">
        <v>545</v>
      </c>
      <c r="B130" s="74">
        <v>1</v>
      </c>
      <c r="C130" s="74">
        <v>1</v>
      </c>
      <c r="D130" s="132" t="s">
        <v>524</v>
      </c>
      <c r="E130" s="132" t="s">
        <v>556</v>
      </c>
      <c r="F130" s="132" t="s">
        <v>557</v>
      </c>
      <c r="G130" s="132" t="s">
        <v>72</v>
      </c>
      <c r="H130" s="87" t="s">
        <v>28</v>
      </c>
      <c r="I130" s="87" t="s">
        <v>29</v>
      </c>
      <c r="J130" s="61"/>
      <c r="K130" s="76" t="s">
        <v>486</v>
      </c>
      <c r="L130" s="88" t="s">
        <v>24</v>
      </c>
      <c r="M130" s="87"/>
      <c r="N130" s="87" t="s">
        <v>80</v>
      </c>
      <c r="O130" s="87"/>
      <c r="P130" s="87"/>
      <c r="Q130" s="87"/>
      <c r="R130" s="83" t="s">
        <v>558</v>
      </c>
      <c r="S130" s="87"/>
      <c r="T130" s="87"/>
      <c r="U130" s="87" t="s">
        <v>31</v>
      </c>
      <c r="V130" s="87"/>
      <c r="W130" s="87"/>
      <c r="X130" s="87" t="s">
        <v>35</v>
      </c>
      <c r="Y130" s="87" t="s">
        <v>24</v>
      </c>
      <c r="Z130" s="87" t="s">
        <v>57</v>
      </c>
      <c r="AA130" s="87" t="s">
        <v>87</v>
      </c>
    </row>
    <row r="131" spans="1:27" s="84" customFormat="1" ht="48" x14ac:dyDescent="0.3">
      <c r="A131" s="298" t="s">
        <v>545</v>
      </c>
      <c r="B131" s="55">
        <v>2</v>
      </c>
      <c r="C131" s="55">
        <v>2</v>
      </c>
      <c r="D131" s="132" t="s">
        <v>524</v>
      </c>
      <c r="E131" s="132" t="s">
        <v>561</v>
      </c>
      <c r="F131" s="132" t="s">
        <v>379</v>
      </c>
      <c r="G131" s="132" t="s">
        <v>151</v>
      </c>
      <c r="H131" s="87" t="s">
        <v>28</v>
      </c>
      <c r="I131" s="87" t="s">
        <v>61</v>
      </c>
      <c r="J131" s="61"/>
      <c r="K131" s="76" t="s">
        <v>509</v>
      </c>
      <c r="L131" s="88" t="s">
        <v>24</v>
      </c>
      <c r="M131" s="87"/>
      <c r="N131" s="87" t="s">
        <v>80</v>
      </c>
      <c r="O131" s="87"/>
      <c r="P131" s="87"/>
      <c r="Q131" s="87"/>
      <c r="R131" s="87"/>
      <c r="S131" s="87"/>
      <c r="T131" s="87"/>
      <c r="U131" s="87" t="s">
        <v>24</v>
      </c>
      <c r="V131" s="87" t="s">
        <v>146</v>
      </c>
      <c r="W131" s="87" t="s">
        <v>46</v>
      </c>
      <c r="X131" s="87" t="s">
        <v>35</v>
      </c>
      <c r="Y131" s="87" t="s">
        <v>24</v>
      </c>
      <c r="Z131" s="87" t="s">
        <v>57</v>
      </c>
      <c r="AA131" s="87" t="s">
        <v>152</v>
      </c>
    </row>
    <row r="132" spans="1:27" s="84" customFormat="1" ht="108" x14ac:dyDescent="0.3">
      <c r="A132" s="298" t="s">
        <v>545</v>
      </c>
      <c r="B132" s="55">
        <v>3</v>
      </c>
      <c r="C132" s="74">
        <v>3</v>
      </c>
      <c r="D132" s="132" t="s">
        <v>524</v>
      </c>
      <c r="E132" s="132" t="s">
        <v>562</v>
      </c>
      <c r="F132" s="132" t="s">
        <v>557</v>
      </c>
      <c r="G132" s="132" t="s">
        <v>128</v>
      </c>
      <c r="H132" s="87" t="s">
        <v>28</v>
      </c>
      <c r="I132" s="87" t="s">
        <v>61</v>
      </c>
      <c r="J132" s="61">
        <v>1</v>
      </c>
      <c r="K132" s="76" t="s">
        <v>501</v>
      </c>
      <c r="L132" s="88" t="s">
        <v>24</v>
      </c>
      <c r="M132" s="87"/>
      <c r="N132" s="87" t="s">
        <v>33</v>
      </c>
      <c r="O132" s="87" t="s">
        <v>129</v>
      </c>
      <c r="P132" s="87"/>
      <c r="Q132" s="87"/>
      <c r="R132" s="87" t="s">
        <v>558</v>
      </c>
      <c r="S132" s="87" t="s">
        <v>130</v>
      </c>
      <c r="T132" s="87"/>
      <c r="U132" s="87" t="s">
        <v>24</v>
      </c>
      <c r="V132" s="87" t="s">
        <v>126</v>
      </c>
      <c r="W132" s="87" t="s">
        <v>46</v>
      </c>
      <c r="X132" s="87" t="s">
        <v>35</v>
      </c>
      <c r="Y132" s="87" t="s">
        <v>24</v>
      </c>
      <c r="Z132" s="87" t="s">
        <v>557</v>
      </c>
      <c r="AA132" s="87" t="s">
        <v>131</v>
      </c>
    </row>
    <row r="133" spans="1:27" s="84" customFormat="1" ht="108" x14ac:dyDescent="0.3">
      <c r="A133" s="298" t="s">
        <v>545</v>
      </c>
      <c r="B133" s="55">
        <v>3</v>
      </c>
      <c r="C133" s="55">
        <v>4</v>
      </c>
      <c r="D133" s="132" t="s">
        <v>524</v>
      </c>
      <c r="E133" s="132" t="s">
        <v>562</v>
      </c>
      <c r="F133" s="132" t="s">
        <v>557</v>
      </c>
      <c r="G133" s="132" t="s">
        <v>128</v>
      </c>
      <c r="H133" s="87" t="s">
        <v>28</v>
      </c>
      <c r="I133" s="87" t="s">
        <v>502</v>
      </c>
      <c r="J133" s="61">
        <v>2</v>
      </c>
      <c r="K133" s="76" t="s">
        <v>481</v>
      </c>
      <c r="L133" s="88" t="s">
        <v>24</v>
      </c>
      <c r="M133" s="241"/>
      <c r="N133" s="87" t="s">
        <v>33</v>
      </c>
      <c r="O133" s="87" t="s">
        <v>129</v>
      </c>
      <c r="P133" s="87"/>
      <c r="Q133" s="87" t="s">
        <v>132</v>
      </c>
      <c r="R133" s="87" t="s">
        <v>104</v>
      </c>
      <c r="S133" s="87"/>
      <c r="T133" s="87" t="s">
        <v>32</v>
      </c>
      <c r="U133" s="87" t="s">
        <v>24</v>
      </c>
      <c r="V133" s="87" t="s">
        <v>126</v>
      </c>
      <c r="W133" s="87" t="s">
        <v>46</v>
      </c>
      <c r="X133" s="87" t="s">
        <v>35</v>
      </c>
      <c r="Y133" s="87" t="s">
        <v>24</v>
      </c>
      <c r="Z133" s="87" t="s">
        <v>557</v>
      </c>
      <c r="AA133" s="87" t="s">
        <v>133</v>
      </c>
    </row>
    <row r="134" spans="1:27" s="84" customFormat="1" ht="108" x14ac:dyDescent="0.3">
      <c r="A134" s="298" t="s">
        <v>545</v>
      </c>
      <c r="B134" s="55">
        <v>3</v>
      </c>
      <c r="C134" s="74">
        <v>5</v>
      </c>
      <c r="D134" s="132" t="s">
        <v>524</v>
      </c>
      <c r="E134" s="132" t="s">
        <v>562</v>
      </c>
      <c r="F134" s="132" t="s">
        <v>557</v>
      </c>
      <c r="G134" s="132" t="s">
        <v>128</v>
      </c>
      <c r="H134" s="87" t="s">
        <v>28</v>
      </c>
      <c r="I134" s="87" t="s">
        <v>502</v>
      </c>
      <c r="J134" s="61">
        <v>3</v>
      </c>
      <c r="K134" s="76" t="s">
        <v>503</v>
      </c>
      <c r="L134" s="87" t="s">
        <v>24</v>
      </c>
      <c r="M134" s="87"/>
      <c r="N134" s="87" t="s">
        <v>33</v>
      </c>
      <c r="O134" s="87" t="s">
        <v>129</v>
      </c>
      <c r="P134" s="87"/>
      <c r="Q134" s="87"/>
      <c r="R134" s="87" t="s">
        <v>558</v>
      </c>
      <c r="S134" s="87" t="s">
        <v>130</v>
      </c>
      <c r="T134" s="87"/>
      <c r="U134" s="87" t="s">
        <v>24</v>
      </c>
      <c r="V134" s="87" t="s">
        <v>126</v>
      </c>
      <c r="W134" s="87" t="s">
        <v>46</v>
      </c>
      <c r="X134" s="87" t="s">
        <v>35</v>
      </c>
      <c r="Y134" s="87" t="s">
        <v>24</v>
      </c>
      <c r="Z134" s="87" t="s">
        <v>557</v>
      </c>
      <c r="AA134" s="87" t="s">
        <v>133</v>
      </c>
    </row>
    <row r="135" spans="1:27" s="84" customFormat="1" ht="24" x14ac:dyDescent="0.3">
      <c r="A135" s="298" t="s">
        <v>545</v>
      </c>
      <c r="B135" s="55">
        <v>4</v>
      </c>
      <c r="C135" s="55">
        <v>6</v>
      </c>
      <c r="D135" s="132" t="s">
        <v>524</v>
      </c>
      <c r="E135" s="132" t="s">
        <v>567</v>
      </c>
      <c r="F135" s="132" t="s">
        <v>557</v>
      </c>
      <c r="G135" s="132" t="s">
        <v>97</v>
      </c>
      <c r="H135" s="87" t="s">
        <v>28</v>
      </c>
      <c r="I135" s="87" t="s">
        <v>29</v>
      </c>
      <c r="J135" s="61"/>
      <c r="K135" s="76" t="s">
        <v>489</v>
      </c>
      <c r="L135" s="87" t="s">
        <v>24</v>
      </c>
      <c r="M135" s="87"/>
      <c r="N135" s="87" t="s">
        <v>80</v>
      </c>
      <c r="O135" s="87"/>
      <c r="P135" s="87"/>
      <c r="Q135" s="87"/>
      <c r="R135" s="83" t="s">
        <v>558</v>
      </c>
      <c r="S135" s="87"/>
      <c r="T135" s="87"/>
      <c r="U135" s="87" t="s">
        <v>98</v>
      </c>
      <c r="V135" s="87" t="s">
        <v>99</v>
      </c>
      <c r="W135" s="87" t="s">
        <v>384</v>
      </c>
      <c r="X135" s="87" t="s">
        <v>35</v>
      </c>
      <c r="Y135" s="87" t="s">
        <v>24</v>
      </c>
      <c r="Z135" s="87" t="s">
        <v>57</v>
      </c>
      <c r="AA135" s="87" t="s">
        <v>100</v>
      </c>
    </row>
    <row r="136" spans="1:27" s="84" customFormat="1" ht="36" customHeight="1" x14ac:dyDescent="0.3">
      <c r="A136" s="298" t="s">
        <v>545</v>
      </c>
      <c r="B136" s="55">
        <v>5</v>
      </c>
      <c r="C136" s="74">
        <v>7</v>
      </c>
      <c r="D136" s="132" t="s">
        <v>524</v>
      </c>
      <c r="E136" s="132" t="s">
        <v>575</v>
      </c>
      <c r="F136" s="132" t="s">
        <v>557</v>
      </c>
      <c r="G136" s="132" t="s">
        <v>66</v>
      </c>
      <c r="H136" s="87" t="s">
        <v>28</v>
      </c>
      <c r="I136" s="87" t="s">
        <v>61</v>
      </c>
      <c r="J136" s="61"/>
      <c r="K136" s="76" t="s">
        <v>480</v>
      </c>
      <c r="L136" s="88" t="s">
        <v>24</v>
      </c>
      <c r="M136" s="87" t="s">
        <v>67</v>
      </c>
      <c r="N136" s="87" t="s">
        <v>31</v>
      </c>
      <c r="O136" s="87"/>
      <c r="P136" s="87" t="s">
        <v>68</v>
      </c>
      <c r="Q136" s="87"/>
      <c r="R136" s="83" t="s">
        <v>123</v>
      </c>
      <c r="S136" s="87" t="s">
        <v>576</v>
      </c>
      <c r="T136" s="87"/>
      <c r="U136" s="87" t="s">
        <v>24</v>
      </c>
      <c r="V136" s="87" t="s">
        <v>70</v>
      </c>
      <c r="W136" s="87" t="s">
        <v>384</v>
      </c>
      <c r="X136" s="87" t="s">
        <v>64</v>
      </c>
      <c r="Y136" s="87" t="s">
        <v>24</v>
      </c>
      <c r="Z136" s="87" t="s">
        <v>577</v>
      </c>
      <c r="AA136" s="87" t="s">
        <v>71</v>
      </c>
    </row>
    <row r="137" spans="1:27" s="84" customFormat="1" ht="37.5" customHeight="1" x14ac:dyDescent="0.3">
      <c r="A137" s="298" t="s">
        <v>545</v>
      </c>
      <c r="B137" s="55">
        <v>6</v>
      </c>
      <c r="C137" s="55">
        <v>8</v>
      </c>
      <c r="D137" s="132" t="s">
        <v>524</v>
      </c>
      <c r="E137" s="132" t="s">
        <v>578</v>
      </c>
      <c r="F137" s="132" t="s">
        <v>557</v>
      </c>
      <c r="G137" s="132" t="s">
        <v>172</v>
      </c>
      <c r="H137" s="87" t="s">
        <v>173</v>
      </c>
      <c r="I137" s="87" t="s">
        <v>29</v>
      </c>
      <c r="J137" s="61"/>
      <c r="K137" s="76" t="s">
        <v>513</v>
      </c>
      <c r="L137" s="88" t="s">
        <v>24</v>
      </c>
      <c r="M137" s="87"/>
      <c r="N137" s="87" t="s">
        <v>80</v>
      </c>
      <c r="O137" s="87"/>
      <c r="P137" s="87"/>
      <c r="Q137" s="87"/>
      <c r="R137" s="241"/>
      <c r="S137" s="87"/>
      <c r="T137" s="87"/>
      <c r="U137" s="87" t="s">
        <v>24</v>
      </c>
      <c r="V137" s="87" t="s">
        <v>174</v>
      </c>
      <c r="W137" s="87">
        <v>117</v>
      </c>
      <c r="X137" s="87" t="s">
        <v>35</v>
      </c>
      <c r="Y137" s="87" t="s">
        <v>24</v>
      </c>
      <c r="Z137" s="87" t="s">
        <v>557</v>
      </c>
      <c r="AA137" s="87" t="s">
        <v>175</v>
      </c>
    </row>
    <row r="138" spans="1:27" s="84" customFormat="1" ht="57" customHeight="1" x14ac:dyDescent="0.3">
      <c r="A138" s="298" t="s">
        <v>545</v>
      </c>
      <c r="B138" s="55">
        <v>7</v>
      </c>
      <c r="C138" s="74">
        <v>9</v>
      </c>
      <c r="D138" s="132" t="s">
        <v>523</v>
      </c>
      <c r="E138" s="132" t="s">
        <v>579</v>
      </c>
      <c r="F138" s="132" t="s">
        <v>379</v>
      </c>
      <c r="G138" s="132" t="s">
        <v>51</v>
      </c>
      <c r="H138" s="87" t="s">
        <v>28</v>
      </c>
      <c r="I138" s="87" t="s">
        <v>29</v>
      </c>
      <c r="J138" s="61"/>
      <c r="K138" s="76" t="s">
        <v>477</v>
      </c>
      <c r="L138" s="88" t="s">
        <v>31</v>
      </c>
      <c r="M138" s="241" t="s">
        <v>52</v>
      </c>
      <c r="N138" s="87" t="s">
        <v>31</v>
      </c>
      <c r="O138" s="87"/>
      <c r="P138" s="87"/>
      <c r="Q138" s="87"/>
      <c r="R138" s="87" t="s">
        <v>53</v>
      </c>
      <c r="S138" s="241"/>
      <c r="T138" s="87" t="s">
        <v>54</v>
      </c>
      <c r="U138" s="87" t="s">
        <v>24</v>
      </c>
      <c r="V138" s="87" t="s">
        <v>55</v>
      </c>
      <c r="W138" s="87" t="s">
        <v>384</v>
      </c>
      <c r="X138" s="87" t="s">
        <v>40</v>
      </c>
      <c r="Y138" s="87" t="s">
        <v>24</v>
      </c>
      <c r="Z138" s="87" t="s">
        <v>57</v>
      </c>
      <c r="AA138" s="87" t="s">
        <v>58</v>
      </c>
    </row>
    <row r="139" spans="1:27" s="84" customFormat="1" ht="48" x14ac:dyDescent="0.3">
      <c r="A139" s="298" t="s">
        <v>545</v>
      </c>
      <c r="B139" s="55">
        <v>8</v>
      </c>
      <c r="C139" s="55">
        <v>10</v>
      </c>
      <c r="D139" s="132" t="s">
        <v>523</v>
      </c>
      <c r="E139" s="132" t="s">
        <v>581</v>
      </c>
      <c r="F139" s="132" t="s">
        <v>557</v>
      </c>
      <c r="G139" s="132" t="s">
        <v>109</v>
      </c>
      <c r="H139" s="87" t="s">
        <v>28</v>
      </c>
      <c r="I139" s="87" t="s">
        <v>44</v>
      </c>
      <c r="J139" s="61"/>
      <c r="K139" s="76" t="s">
        <v>492</v>
      </c>
      <c r="L139" s="88" t="s">
        <v>24</v>
      </c>
      <c r="M139" s="87" t="s">
        <v>103</v>
      </c>
      <c r="N139" s="87" t="s">
        <v>80</v>
      </c>
      <c r="O139" s="87"/>
      <c r="P139" s="87"/>
      <c r="Q139" s="87"/>
      <c r="R139" s="87" t="s">
        <v>110</v>
      </c>
      <c r="S139" s="87" t="s">
        <v>111</v>
      </c>
      <c r="T139" s="87" t="s">
        <v>32</v>
      </c>
      <c r="U139" s="87" t="s">
        <v>24</v>
      </c>
      <c r="V139" s="87" t="s">
        <v>112</v>
      </c>
      <c r="W139" s="87" t="s">
        <v>46</v>
      </c>
      <c r="X139" s="87" t="s">
        <v>113</v>
      </c>
      <c r="Y139" s="87" t="s">
        <v>24</v>
      </c>
      <c r="Z139" s="87" t="s">
        <v>57</v>
      </c>
      <c r="AA139" s="87" t="s">
        <v>114</v>
      </c>
    </row>
    <row r="140" spans="1:27" s="84" customFormat="1" ht="48" x14ac:dyDescent="0.3">
      <c r="A140" s="298" t="s">
        <v>545</v>
      </c>
      <c r="B140" s="55">
        <v>9</v>
      </c>
      <c r="C140" s="74">
        <v>11</v>
      </c>
      <c r="D140" s="132" t="s">
        <v>523</v>
      </c>
      <c r="E140" s="132" t="s">
        <v>583</v>
      </c>
      <c r="F140" s="132" t="s">
        <v>557</v>
      </c>
      <c r="G140" s="132" t="s">
        <v>120</v>
      </c>
      <c r="H140" s="87" t="s">
        <v>121</v>
      </c>
      <c r="I140" s="87" t="s">
        <v>61</v>
      </c>
      <c r="J140" s="61"/>
      <c r="K140" s="76" t="s">
        <v>497</v>
      </c>
      <c r="L140" s="88" t="s">
        <v>24</v>
      </c>
      <c r="M140" s="87" t="s">
        <v>122</v>
      </c>
      <c r="N140" s="87" t="s">
        <v>80</v>
      </c>
      <c r="O140" s="87"/>
      <c r="P140" s="87"/>
      <c r="Q140" s="87"/>
      <c r="R140" s="87" t="s">
        <v>123</v>
      </c>
      <c r="S140" s="87" t="s">
        <v>124</v>
      </c>
      <c r="T140" s="87" t="s">
        <v>32</v>
      </c>
      <c r="U140" s="87"/>
      <c r="V140" s="87"/>
      <c r="W140" s="87"/>
      <c r="X140" s="87" t="s">
        <v>35</v>
      </c>
      <c r="Y140" s="87" t="s">
        <v>24</v>
      </c>
      <c r="Z140" s="87" t="s">
        <v>557</v>
      </c>
      <c r="AA140" s="87" t="s">
        <v>107</v>
      </c>
    </row>
    <row r="141" spans="1:27" s="84" customFormat="1" ht="36" x14ac:dyDescent="0.3">
      <c r="A141" s="298" t="s">
        <v>545</v>
      </c>
      <c r="B141" s="55">
        <v>9</v>
      </c>
      <c r="C141" s="55">
        <v>12</v>
      </c>
      <c r="D141" s="132" t="s">
        <v>523</v>
      </c>
      <c r="E141" s="132" t="s">
        <v>583</v>
      </c>
      <c r="F141" s="132" t="s">
        <v>557</v>
      </c>
      <c r="G141" s="132" t="s">
        <v>164</v>
      </c>
      <c r="H141" s="87" t="s">
        <v>28</v>
      </c>
      <c r="I141" s="87" t="s">
        <v>61</v>
      </c>
      <c r="J141" s="61"/>
      <c r="K141" s="76" t="s">
        <v>539</v>
      </c>
      <c r="L141" s="88" t="s">
        <v>24</v>
      </c>
      <c r="M141" s="87"/>
      <c r="N141" s="87" t="s">
        <v>80</v>
      </c>
      <c r="O141" s="87"/>
      <c r="P141" s="87"/>
      <c r="Q141" s="87"/>
      <c r="R141" s="87"/>
      <c r="S141" s="87"/>
      <c r="T141" s="87"/>
      <c r="U141" s="87" t="s">
        <v>31</v>
      </c>
      <c r="V141" s="87"/>
      <c r="W141" s="87"/>
      <c r="X141" s="87" t="s">
        <v>35</v>
      </c>
      <c r="Y141" s="87"/>
      <c r="Z141" s="87"/>
      <c r="AA141" s="87"/>
    </row>
    <row r="142" spans="1:27" s="84" customFormat="1" ht="24" x14ac:dyDescent="0.3">
      <c r="A142" s="298" t="s">
        <v>545</v>
      </c>
      <c r="B142" s="55">
        <v>10</v>
      </c>
      <c r="C142" s="74">
        <v>13</v>
      </c>
      <c r="D142" s="132" t="s">
        <v>523</v>
      </c>
      <c r="E142" s="132" t="s">
        <v>584</v>
      </c>
      <c r="F142" s="132" t="s">
        <v>557</v>
      </c>
      <c r="G142" s="132" t="s">
        <v>126</v>
      </c>
      <c r="H142" s="87" t="s">
        <v>28</v>
      </c>
      <c r="I142" s="87" t="s">
        <v>29</v>
      </c>
      <c r="J142" s="61"/>
      <c r="K142" s="76" t="s">
        <v>499</v>
      </c>
      <c r="L142" s="88" t="s">
        <v>24</v>
      </c>
      <c r="M142" s="87"/>
      <c r="N142" s="87" t="s">
        <v>80</v>
      </c>
      <c r="O142" s="87"/>
      <c r="P142" s="87"/>
      <c r="Q142" s="87"/>
      <c r="R142" s="241" t="s">
        <v>558</v>
      </c>
      <c r="S142" s="87"/>
      <c r="T142" s="87"/>
      <c r="U142" s="87" t="s">
        <v>24</v>
      </c>
      <c r="V142" s="87" t="s">
        <v>127</v>
      </c>
      <c r="W142" s="87" t="s">
        <v>46</v>
      </c>
      <c r="X142" s="87" t="s">
        <v>35</v>
      </c>
      <c r="Y142" s="87" t="s">
        <v>24</v>
      </c>
      <c r="Z142" s="87" t="s">
        <v>500</v>
      </c>
      <c r="AA142" s="87" t="s">
        <v>58</v>
      </c>
    </row>
    <row r="143" spans="1:27" s="84" customFormat="1" ht="24" x14ac:dyDescent="0.3">
      <c r="A143" s="298" t="s">
        <v>545</v>
      </c>
      <c r="B143" s="55">
        <v>11</v>
      </c>
      <c r="C143" s="55">
        <v>14</v>
      </c>
      <c r="D143" s="132" t="s">
        <v>523</v>
      </c>
      <c r="E143" s="132" t="s">
        <v>585</v>
      </c>
      <c r="F143" s="132" t="s">
        <v>379</v>
      </c>
      <c r="G143" s="132" t="s">
        <v>101</v>
      </c>
      <c r="H143" s="87" t="s">
        <v>28</v>
      </c>
      <c r="I143" s="87" t="s">
        <v>29</v>
      </c>
      <c r="J143" s="61"/>
      <c r="K143" s="76" t="s">
        <v>490</v>
      </c>
      <c r="L143" s="88" t="s">
        <v>24</v>
      </c>
      <c r="M143" s="87" t="s">
        <v>102</v>
      </c>
      <c r="N143" s="87" t="s">
        <v>80</v>
      </c>
      <c r="O143" s="87"/>
      <c r="P143" s="87" t="s">
        <v>103</v>
      </c>
      <c r="Q143" s="87"/>
      <c r="R143" s="241" t="s">
        <v>104</v>
      </c>
      <c r="S143" s="87"/>
      <c r="T143" s="87" t="s">
        <v>32</v>
      </c>
      <c r="U143" s="87" t="s">
        <v>24</v>
      </c>
      <c r="V143" s="87" t="s">
        <v>105</v>
      </c>
      <c r="W143" s="87" t="s">
        <v>384</v>
      </c>
      <c r="X143" s="87" t="s">
        <v>56</v>
      </c>
      <c r="Y143" s="87" t="s">
        <v>24</v>
      </c>
      <c r="Z143" s="87" t="s">
        <v>57</v>
      </c>
      <c r="AA143" s="87" t="s">
        <v>106</v>
      </c>
    </row>
    <row r="144" spans="1:27" s="84" customFormat="1" ht="120" x14ac:dyDescent="0.3">
      <c r="A144" s="298" t="s">
        <v>545</v>
      </c>
      <c r="B144" s="55">
        <v>12</v>
      </c>
      <c r="C144" s="74">
        <v>15</v>
      </c>
      <c r="D144" s="132" t="s">
        <v>524</v>
      </c>
      <c r="E144" s="132" t="s">
        <v>587</v>
      </c>
      <c r="F144" s="132" t="s">
        <v>379</v>
      </c>
      <c r="G144" s="132" t="s">
        <v>52</v>
      </c>
      <c r="H144" s="87" t="s">
        <v>28</v>
      </c>
      <c r="I144" s="87" t="s">
        <v>61</v>
      </c>
      <c r="J144" s="61"/>
      <c r="K144" s="76" t="s">
        <v>488</v>
      </c>
      <c r="L144" s="88" t="s">
        <v>24</v>
      </c>
      <c r="M144" s="87" t="s">
        <v>93</v>
      </c>
      <c r="N144" s="87" t="s">
        <v>80</v>
      </c>
      <c r="O144" s="87"/>
      <c r="P144" s="87" t="s">
        <v>81</v>
      </c>
      <c r="Q144" s="87"/>
      <c r="R144" s="83" t="s">
        <v>588</v>
      </c>
      <c r="S144" s="87"/>
      <c r="T144" s="87"/>
      <c r="U144" s="87" t="s">
        <v>24</v>
      </c>
      <c r="V144" s="87" t="s">
        <v>82</v>
      </c>
      <c r="W144" s="87">
        <v>117</v>
      </c>
      <c r="X144" s="87" t="s">
        <v>56</v>
      </c>
      <c r="Y144" s="87" t="s">
        <v>24</v>
      </c>
      <c r="Z144" s="87" t="s">
        <v>589</v>
      </c>
      <c r="AA144" s="87" t="s">
        <v>94</v>
      </c>
    </row>
    <row r="145" spans="1:27" s="84" customFormat="1" ht="48" x14ac:dyDescent="0.3">
      <c r="A145" s="298" t="s">
        <v>545</v>
      </c>
      <c r="B145" s="55">
        <v>13</v>
      </c>
      <c r="C145" s="55">
        <v>16</v>
      </c>
      <c r="D145" s="132" t="s">
        <v>523</v>
      </c>
      <c r="E145" s="132" t="s">
        <v>595</v>
      </c>
      <c r="F145" s="132" t="s">
        <v>379</v>
      </c>
      <c r="G145" s="132" t="s">
        <v>63</v>
      </c>
      <c r="H145" s="87" t="s">
        <v>48</v>
      </c>
      <c r="I145" s="87" t="s">
        <v>96</v>
      </c>
      <c r="J145" s="61"/>
      <c r="K145" s="76" t="s">
        <v>496</v>
      </c>
      <c r="L145" s="88" t="s">
        <v>24</v>
      </c>
      <c r="M145" s="87" t="s">
        <v>80</v>
      </c>
      <c r="N145" s="87" t="s">
        <v>80</v>
      </c>
      <c r="O145" s="87"/>
      <c r="P145" s="87"/>
      <c r="Q145" s="87"/>
      <c r="R145" s="241" t="s">
        <v>53</v>
      </c>
      <c r="S145" s="87"/>
      <c r="T145" s="87" t="s">
        <v>32</v>
      </c>
      <c r="U145" s="87"/>
      <c r="V145" s="87"/>
      <c r="W145" s="87"/>
      <c r="X145" s="87" t="s">
        <v>35</v>
      </c>
      <c r="Y145" s="87" t="s">
        <v>24</v>
      </c>
      <c r="Z145" s="87" t="s">
        <v>557</v>
      </c>
      <c r="AA145" s="87" t="s">
        <v>119</v>
      </c>
    </row>
    <row r="146" spans="1:27" s="84" customFormat="1" ht="48" x14ac:dyDescent="0.3">
      <c r="A146" s="298" t="s">
        <v>545</v>
      </c>
      <c r="B146" s="55">
        <v>14</v>
      </c>
      <c r="C146" s="74">
        <v>17</v>
      </c>
      <c r="D146" s="132" t="s">
        <v>524</v>
      </c>
      <c r="E146" s="132" t="s">
        <v>596</v>
      </c>
      <c r="F146" s="132" t="s">
        <v>557</v>
      </c>
      <c r="G146" s="132" t="s">
        <v>43</v>
      </c>
      <c r="H146" s="87" t="s">
        <v>28</v>
      </c>
      <c r="I146" s="87" t="s">
        <v>44</v>
      </c>
      <c r="J146" s="61"/>
      <c r="K146" s="76" t="s">
        <v>475</v>
      </c>
      <c r="L146" s="88" t="s">
        <v>24</v>
      </c>
      <c r="M146" s="87"/>
      <c r="N146" s="87" t="s">
        <v>31</v>
      </c>
      <c r="O146" s="87"/>
      <c r="P146" s="87"/>
      <c r="Q146" s="87"/>
      <c r="R146" s="241"/>
      <c r="S146" s="87"/>
      <c r="T146" s="87"/>
      <c r="U146" s="87" t="s">
        <v>24</v>
      </c>
      <c r="V146" s="87" t="s">
        <v>45</v>
      </c>
      <c r="W146" s="87" t="s">
        <v>46</v>
      </c>
      <c r="X146" s="87" t="s">
        <v>35</v>
      </c>
      <c r="Y146" s="87" t="s">
        <v>24</v>
      </c>
      <c r="Z146" s="87" t="s">
        <v>41</v>
      </c>
      <c r="AA146" s="87" t="s">
        <v>47</v>
      </c>
    </row>
    <row r="147" spans="1:27" s="84" customFormat="1" ht="48" x14ac:dyDescent="0.3">
      <c r="A147" s="298" t="s">
        <v>545</v>
      </c>
      <c r="B147" s="55">
        <v>15</v>
      </c>
      <c r="C147" s="55">
        <v>18</v>
      </c>
      <c r="D147" s="132" t="s">
        <v>524</v>
      </c>
      <c r="E147" s="132" t="s">
        <v>601</v>
      </c>
      <c r="F147" s="132" t="s">
        <v>379</v>
      </c>
      <c r="G147" s="132" t="s">
        <v>93</v>
      </c>
      <c r="H147" s="87" t="s">
        <v>28</v>
      </c>
      <c r="I147" s="87" t="s">
        <v>29</v>
      </c>
      <c r="J147" s="61"/>
      <c r="K147" s="76" t="s">
        <v>491</v>
      </c>
      <c r="L147" s="88" t="s">
        <v>24</v>
      </c>
      <c r="M147" s="87" t="s">
        <v>80</v>
      </c>
      <c r="N147" s="87" t="s">
        <v>80</v>
      </c>
      <c r="O147" s="87"/>
      <c r="P147" s="87"/>
      <c r="Q147" s="87"/>
      <c r="R147" s="83" t="s">
        <v>588</v>
      </c>
      <c r="S147" s="87"/>
      <c r="T147" s="87"/>
      <c r="U147" s="87" t="s">
        <v>24</v>
      </c>
      <c r="V147" s="87" t="s">
        <v>95</v>
      </c>
      <c r="W147" s="87" t="s">
        <v>384</v>
      </c>
      <c r="X147" s="87" t="s">
        <v>35</v>
      </c>
      <c r="Y147" s="87" t="s">
        <v>108</v>
      </c>
      <c r="Z147" s="87"/>
      <c r="AA147" s="87"/>
    </row>
    <row r="148" spans="1:27" s="84" customFormat="1" ht="60" x14ac:dyDescent="0.3">
      <c r="A148" s="298" t="s">
        <v>545</v>
      </c>
      <c r="B148" s="55">
        <v>16</v>
      </c>
      <c r="C148" s="74">
        <v>19</v>
      </c>
      <c r="D148" s="132" t="s">
        <v>523</v>
      </c>
      <c r="E148" s="132" t="s">
        <v>602</v>
      </c>
      <c r="F148" s="132" t="s">
        <v>557</v>
      </c>
      <c r="G148" s="132" t="s">
        <v>143</v>
      </c>
      <c r="H148" s="87" t="s">
        <v>28</v>
      </c>
      <c r="I148" s="87" t="s">
        <v>29</v>
      </c>
      <c r="J148" s="61"/>
      <c r="K148" s="76" t="s">
        <v>506</v>
      </c>
      <c r="L148" s="88" t="s">
        <v>24</v>
      </c>
      <c r="M148" s="87" t="s">
        <v>80</v>
      </c>
      <c r="N148" s="87" t="s">
        <v>80</v>
      </c>
      <c r="O148" s="87"/>
      <c r="P148" s="87"/>
      <c r="Q148" s="87"/>
      <c r="R148" s="241" t="s">
        <v>104</v>
      </c>
      <c r="S148" s="87"/>
      <c r="T148" s="87" t="s">
        <v>32</v>
      </c>
      <c r="U148" s="87" t="s">
        <v>24</v>
      </c>
      <c r="V148" s="87" t="s">
        <v>144</v>
      </c>
      <c r="W148" s="87">
        <v>117</v>
      </c>
      <c r="X148" s="87" t="s">
        <v>35</v>
      </c>
      <c r="Y148" s="87" t="s">
        <v>24</v>
      </c>
      <c r="Z148" s="87" t="s">
        <v>57</v>
      </c>
      <c r="AA148" s="87" t="s">
        <v>145</v>
      </c>
    </row>
    <row r="149" spans="1:27" s="84" customFormat="1" ht="48" x14ac:dyDescent="0.3">
      <c r="A149" s="298" t="s">
        <v>545</v>
      </c>
      <c r="B149" s="55">
        <v>17</v>
      </c>
      <c r="C149" s="55">
        <v>20</v>
      </c>
      <c r="D149" s="132" t="s">
        <v>524</v>
      </c>
      <c r="E149" s="132" t="s">
        <v>605</v>
      </c>
      <c r="F149" s="132" t="s">
        <v>379</v>
      </c>
      <c r="G149" s="132" t="s">
        <v>43</v>
      </c>
      <c r="H149" s="87" t="s">
        <v>48</v>
      </c>
      <c r="I149" s="87" t="s">
        <v>29</v>
      </c>
      <c r="J149" s="61"/>
      <c r="K149" s="76" t="s">
        <v>476</v>
      </c>
      <c r="L149" s="88" t="s">
        <v>249</v>
      </c>
      <c r="M149" s="63"/>
      <c r="N149" s="87" t="s">
        <v>31</v>
      </c>
      <c r="O149" s="87"/>
      <c r="P149" s="87"/>
      <c r="Q149" s="87"/>
      <c r="R149" s="87" t="s">
        <v>598</v>
      </c>
      <c r="S149" s="87"/>
      <c r="T149" s="87"/>
      <c r="U149" s="87" t="s">
        <v>31</v>
      </c>
      <c r="V149" s="87"/>
      <c r="W149" s="87"/>
      <c r="X149" s="87" t="s">
        <v>35</v>
      </c>
      <c r="Y149" s="87" t="s">
        <v>50</v>
      </c>
      <c r="Z149" s="87"/>
      <c r="AA149" s="87"/>
    </row>
    <row r="150" spans="1:27" s="84" customFormat="1" ht="24" x14ac:dyDescent="0.3">
      <c r="A150" s="298" t="s">
        <v>545</v>
      </c>
      <c r="B150" s="55">
        <v>18</v>
      </c>
      <c r="C150" s="74">
        <v>21</v>
      </c>
      <c r="D150" s="132" t="s">
        <v>524</v>
      </c>
      <c r="E150" s="132" t="s">
        <v>606</v>
      </c>
      <c r="F150" s="132" t="s">
        <v>557</v>
      </c>
      <c r="G150" s="132" t="s">
        <v>176</v>
      </c>
      <c r="H150" s="87" t="s">
        <v>28</v>
      </c>
      <c r="I150" s="87" t="s">
        <v>29</v>
      </c>
      <c r="J150" s="61"/>
      <c r="K150" s="76" t="s">
        <v>513</v>
      </c>
      <c r="L150" s="88" t="s">
        <v>24</v>
      </c>
      <c r="M150" s="87"/>
      <c r="N150" s="87" t="s">
        <v>80</v>
      </c>
      <c r="O150" s="87"/>
      <c r="P150" s="87"/>
      <c r="Q150" s="87"/>
      <c r="R150" s="87" t="s">
        <v>110</v>
      </c>
      <c r="S150" s="87"/>
      <c r="T150" s="87"/>
      <c r="U150" s="87" t="s">
        <v>24</v>
      </c>
      <c r="V150" s="87" t="s">
        <v>170</v>
      </c>
      <c r="W150" s="87" t="s">
        <v>384</v>
      </c>
      <c r="X150" s="87" t="s">
        <v>40</v>
      </c>
      <c r="Y150" s="87" t="s">
        <v>24</v>
      </c>
      <c r="Z150" s="87" t="s">
        <v>57</v>
      </c>
      <c r="AA150" s="87" t="s">
        <v>177</v>
      </c>
    </row>
    <row r="151" spans="1:27" s="84" customFormat="1" ht="24" x14ac:dyDescent="0.3">
      <c r="A151" s="298" t="s">
        <v>545</v>
      </c>
      <c r="B151" s="55">
        <v>19</v>
      </c>
      <c r="C151" s="55">
        <v>22</v>
      </c>
      <c r="D151" s="132" t="s">
        <v>524</v>
      </c>
      <c r="E151" s="132" t="s">
        <v>607</v>
      </c>
      <c r="F151" s="132" t="s">
        <v>379</v>
      </c>
      <c r="G151" s="132" t="s">
        <v>371</v>
      </c>
      <c r="H151" s="87" t="s">
        <v>28</v>
      </c>
      <c r="I151" s="87" t="s">
        <v>29</v>
      </c>
      <c r="J151" s="61"/>
      <c r="K151" s="76"/>
      <c r="L151" s="88" t="s">
        <v>24</v>
      </c>
      <c r="M151" s="87"/>
      <c r="N151" s="87" t="s">
        <v>80</v>
      </c>
      <c r="O151" s="87"/>
      <c r="P151" s="87"/>
      <c r="Q151" s="87"/>
      <c r="R151" s="87"/>
      <c r="S151" s="87"/>
      <c r="T151" s="87"/>
      <c r="U151" s="87" t="s">
        <v>24</v>
      </c>
      <c r="V151" s="87"/>
      <c r="W151" s="87" t="s">
        <v>46</v>
      </c>
      <c r="X151" s="87" t="s">
        <v>35</v>
      </c>
      <c r="Y151" s="87"/>
      <c r="Z151" s="87" t="s">
        <v>57</v>
      </c>
      <c r="AA151" s="87" t="s">
        <v>135</v>
      </c>
    </row>
    <row r="152" spans="1:27" s="84" customFormat="1" ht="36" x14ac:dyDescent="0.3">
      <c r="A152" s="298" t="s">
        <v>545</v>
      </c>
      <c r="B152" s="55">
        <v>20</v>
      </c>
      <c r="C152" s="74">
        <v>23</v>
      </c>
      <c r="D152" s="132" t="s">
        <v>523</v>
      </c>
      <c r="E152" s="132" t="s">
        <v>608</v>
      </c>
      <c r="F152" s="132" t="s">
        <v>379</v>
      </c>
      <c r="G152" s="132" t="s">
        <v>81</v>
      </c>
      <c r="H152" s="87" t="s">
        <v>85</v>
      </c>
      <c r="I152" s="87" t="s">
        <v>29</v>
      </c>
      <c r="J152" s="61"/>
      <c r="K152" s="76"/>
      <c r="L152" s="88" t="s">
        <v>24</v>
      </c>
      <c r="M152" s="87"/>
      <c r="N152" s="87" t="s">
        <v>80</v>
      </c>
      <c r="O152" s="87"/>
      <c r="P152" s="87"/>
      <c r="Q152" s="87"/>
      <c r="R152" s="83" t="s">
        <v>558</v>
      </c>
      <c r="S152" s="87" t="s">
        <v>609</v>
      </c>
      <c r="T152" s="87"/>
      <c r="U152" s="87" t="s">
        <v>24</v>
      </c>
      <c r="V152" s="87" t="s">
        <v>86</v>
      </c>
      <c r="W152" s="87">
        <v>117</v>
      </c>
      <c r="X152" s="87" t="s">
        <v>35</v>
      </c>
      <c r="Y152" s="87" t="s">
        <v>24</v>
      </c>
      <c r="Z152" s="87" t="s">
        <v>57</v>
      </c>
      <c r="AA152" s="87" t="s">
        <v>87</v>
      </c>
    </row>
    <row r="153" spans="1:27" s="84" customFormat="1" ht="84" x14ac:dyDescent="0.3">
      <c r="A153" s="298" t="s">
        <v>545</v>
      </c>
      <c r="B153" s="55">
        <v>21</v>
      </c>
      <c r="C153" s="55">
        <v>24</v>
      </c>
      <c r="D153" s="132" t="s">
        <v>523</v>
      </c>
      <c r="E153" s="132" t="s">
        <v>610</v>
      </c>
      <c r="F153" s="132" t="s">
        <v>557</v>
      </c>
      <c r="G153" s="132" t="s">
        <v>136</v>
      </c>
      <c r="H153" s="87" t="s">
        <v>28</v>
      </c>
      <c r="I153" s="87" t="s">
        <v>44</v>
      </c>
      <c r="J153" s="61"/>
      <c r="K153" s="76" t="s">
        <v>504</v>
      </c>
      <c r="L153" s="88" t="s">
        <v>24</v>
      </c>
      <c r="M153" s="87" t="s">
        <v>137</v>
      </c>
      <c r="N153" s="87" t="s">
        <v>80</v>
      </c>
      <c r="O153" s="87"/>
      <c r="P153" s="87"/>
      <c r="Q153" s="87"/>
      <c r="R153" s="87"/>
      <c r="S153" s="87"/>
      <c r="T153" s="87"/>
      <c r="U153" s="87" t="s">
        <v>24</v>
      </c>
      <c r="V153" s="87" t="s">
        <v>138</v>
      </c>
      <c r="W153" s="87" t="s">
        <v>384</v>
      </c>
      <c r="X153" s="87" t="s">
        <v>64</v>
      </c>
      <c r="Y153" s="87" t="s">
        <v>24</v>
      </c>
      <c r="Z153" s="87" t="s">
        <v>570</v>
      </c>
      <c r="AA153" s="87" t="s">
        <v>139</v>
      </c>
    </row>
    <row r="154" spans="1:27" s="84" customFormat="1" ht="48" x14ac:dyDescent="0.3">
      <c r="A154" s="299" t="s">
        <v>545</v>
      </c>
      <c r="B154" s="55">
        <v>22</v>
      </c>
      <c r="C154" s="74">
        <v>25</v>
      </c>
      <c r="D154" s="132" t="s">
        <v>524</v>
      </c>
      <c r="E154" s="132" t="s">
        <v>621</v>
      </c>
      <c r="F154" s="132" t="s">
        <v>379</v>
      </c>
      <c r="G154" s="132" t="s">
        <v>370</v>
      </c>
      <c r="H154" s="87" t="s">
        <v>28</v>
      </c>
      <c r="I154" s="87" t="s">
        <v>44</v>
      </c>
      <c r="J154" s="61"/>
      <c r="K154" s="76" t="s">
        <v>514</v>
      </c>
      <c r="L154" s="88" t="s">
        <v>24</v>
      </c>
      <c r="M154" s="87"/>
      <c r="N154" s="87" t="s">
        <v>80</v>
      </c>
      <c r="O154" s="87"/>
      <c r="P154" s="87"/>
      <c r="Q154" s="87"/>
      <c r="R154" s="87"/>
      <c r="S154" s="87"/>
      <c r="T154" s="87"/>
      <c r="U154" s="87" t="s">
        <v>80</v>
      </c>
      <c r="V154" s="87"/>
      <c r="W154" s="87"/>
      <c r="X154" s="87" t="s">
        <v>35</v>
      </c>
      <c r="Y154" s="87"/>
      <c r="Z154" s="87"/>
      <c r="AA154" s="87"/>
    </row>
    <row r="155" spans="1:27" s="84" customFormat="1" ht="24" x14ac:dyDescent="0.3">
      <c r="A155" s="299" t="s">
        <v>545</v>
      </c>
      <c r="B155" s="55">
        <v>23</v>
      </c>
      <c r="C155" s="55">
        <v>26</v>
      </c>
      <c r="D155" s="132" t="s">
        <v>523</v>
      </c>
      <c r="E155" s="132" t="s">
        <v>622</v>
      </c>
      <c r="F155" s="132" t="s">
        <v>557</v>
      </c>
      <c r="G155" s="132" t="s">
        <v>146</v>
      </c>
      <c r="H155" s="87" t="s">
        <v>28</v>
      </c>
      <c r="I155" s="87" t="s">
        <v>29</v>
      </c>
      <c r="J155" s="61"/>
      <c r="K155" s="76" t="s">
        <v>508</v>
      </c>
      <c r="L155" s="88" t="s">
        <v>24</v>
      </c>
      <c r="M155" s="87"/>
      <c r="N155" s="87" t="s">
        <v>80</v>
      </c>
      <c r="O155" s="87"/>
      <c r="P155" s="87"/>
      <c r="Q155" s="87"/>
      <c r="R155" s="87" t="s">
        <v>558</v>
      </c>
      <c r="S155" s="87"/>
      <c r="T155" s="87"/>
      <c r="U155" s="87" t="s">
        <v>24</v>
      </c>
      <c r="V155" s="87" t="s">
        <v>149</v>
      </c>
      <c r="W155" s="87" t="s">
        <v>46</v>
      </c>
      <c r="X155" s="87" t="s">
        <v>35</v>
      </c>
      <c r="Y155" s="87" t="s">
        <v>24</v>
      </c>
      <c r="Z155" s="87" t="s">
        <v>57</v>
      </c>
      <c r="AA155" s="87" t="s">
        <v>150</v>
      </c>
    </row>
    <row r="156" spans="1:27" s="84" customFormat="1" ht="72" x14ac:dyDescent="0.3">
      <c r="A156" s="298" t="s">
        <v>545</v>
      </c>
      <c r="B156" s="55">
        <v>24</v>
      </c>
      <c r="C156" s="74">
        <v>27</v>
      </c>
      <c r="D156" s="132" t="s">
        <v>524</v>
      </c>
      <c r="E156" s="132" t="s">
        <v>624</v>
      </c>
      <c r="F156" s="132" t="s">
        <v>379</v>
      </c>
      <c r="G156" s="132" t="s">
        <v>38</v>
      </c>
      <c r="H156" s="87" t="s">
        <v>28</v>
      </c>
      <c r="I156" s="87" t="s">
        <v>322</v>
      </c>
      <c r="J156" s="61"/>
      <c r="K156" s="76" t="s">
        <v>474</v>
      </c>
      <c r="L156" s="87" t="s">
        <v>24</v>
      </c>
      <c r="M156" s="87"/>
      <c r="N156" s="87" t="s">
        <v>31</v>
      </c>
      <c r="O156" s="87"/>
      <c r="P156" s="87"/>
      <c r="Q156" s="87"/>
      <c r="R156" s="87" t="s">
        <v>110</v>
      </c>
      <c r="S156" s="87" t="s">
        <v>39</v>
      </c>
      <c r="T156" s="87" t="s">
        <v>32</v>
      </c>
      <c r="U156" s="87" t="s">
        <v>24</v>
      </c>
      <c r="V156" s="87" t="s">
        <v>38</v>
      </c>
      <c r="W156" s="87" t="s">
        <v>384</v>
      </c>
      <c r="X156" s="87" t="s">
        <v>40</v>
      </c>
      <c r="Y156" s="87" t="s">
        <v>24</v>
      </c>
      <c r="Z156" s="87" t="s">
        <v>41</v>
      </c>
      <c r="AA156" s="87" t="s">
        <v>42</v>
      </c>
    </row>
    <row r="157" spans="1:27" s="84" customFormat="1" ht="24" x14ac:dyDescent="0.3">
      <c r="A157" s="298" t="s">
        <v>545</v>
      </c>
      <c r="B157" s="55">
        <v>25</v>
      </c>
      <c r="C157" s="55">
        <v>28</v>
      </c>
      <c r="D157" s="132" t="s">
        <v>523</v>
      </c>
      <c r="E157" s="132" t="s">
        <v>627</v>
      </c>
      <c r="F157" s="132" t="s">
        <v>379</v>
      </c>
      <c r="G157" s="132" t="s">
        <v>115</v>
      </c>
      <c r="H157" s="87" t="s">
        <v>28</v>
      </c>
      <c r="I157" s="87" t="s">
        <v>44</v>
      </c>
      <c r="J157" s="61"/>
      <c r="K157" s="76" t="s">
        <v>493</v>
      </c>
      <c r="L157" s="88" t="s">
        <v>24</v>
      </c>
      <c r="M157" s="87"/>
      <c r="N157" s="87" t="s">
        <v>80</v>
      </c>
      <c r="O157" s="87"/>
      <c r="P157" s="87"/>
      <c r="Q157" s="87"/>
      <c r="R157" s="87" t="s">
        <v>104</v>
      </c>
      <c r="S157" s="87"/>
      <c r="T157" s="87" t="s">
        <v>32</v>
      </c>
      <c r="U157" s="87" t="s">
        <v>24</v>
      </c>
      <c r="V157" s="87" t="s">
        <v>112</v>
      </c>
      <c r="W157" s="87">
        <v>117</v>
      </c>
      <c r="X157" s="87" t="s">
        <v>35</v>
      </c>
      <c r="Y157" s="87"/>
      <c r="Z157" s="87"/>
      <c r="AA157" s="87"/>
    </row>
    <row r="158" spans="1:27" s="84" customFormat="1" ht="24" x14ac:dyDescent="0.3">
      <c r="A158" s="298" t="s">
        <v>545</v>
      </c>
      <c r="B158" s="55">
        <v>26</v>
      </c>
      <c r="C158" s="74">
        <v>29</v>
      </c>
      <c r="D158" s="132" t="s">
        <v>523</v>
      </c>
      <c r="E158" s="132" t="s">
        <v>634</v>
      </c>
      <c r="F158" s="132" t="s">
        <v>379</v>
      </c>
      <c r="G158" s="132" t="s">
        <v>185</v>
      </c>
      <c r="H158" s="87" t="s">
        <v>28</v>
      </c>
      <c r="I158" s="87" t="s">
        <v>44</v>
      </c>
      <c r="J158" s="61"/>
      <c r="K158" s="76" t="s">
        <v>517</v>
      </c>
      <c r="L158" s="88" t="s">
        <v>249</v>
      </c>
      <c r="M158" s="87"/>
      <c r="N158" s="87" t="s">
        <v>80</v>
      </c>
      <c r="O158" s="87"/>
      <c r="P158" s="87"/>
      <c r="Q158" s="87"/>
      <c r="R158" s="87" t="s">
        <v>558</v>
      </c>
      <c r="S158" s="87"/>
      <c r="T158" s="87"/>
      <c r="U158" s="87" t="s">
        <v>33</v>
      </c>
      <c r="V158" s="87" t="s">
        <v>185</v>
      </c>
      <c r="W158" s="87" t="s">
        <v>384</v>
      </c>
      <c r="X158" s="87" t="s">
        <v>35</v>
      </c>
      <c r="Y158" s="87" t="s">
        <v>24</v>
      </c>
      <c r="Z158" s="87"/>
      <c r="AA158" s="87" t="s">
        <v>186</v>
      </c>
    </row>
    <row r="159" spans="1:27" s="84" customFormat="1" ht="72" x14ac:dyDescent="0.3">
      <c r="A159" s="298" t="s">
        <v>545</v>
      </c>
      <c r="B159" s="55">
        <v>27</v>
      </c>
      <c r="C159" s="55">
        <v>30</v>
      </c>
      <c r="D159" s="132" t="s">
        <v>524</v>
      </c>
      <c r="E159" s="132" t="s">
        <v>635</v>
      </c>
      <c r="F159" s="132" t="s">
        <v>557</v>
      </c>
      <c r="G159" s="132" t="s">
        <v>27</v>
      </c>
      <c r="H159" s="87" t="s">
        <v>28</v>
      </c>
      <c r="I159" s="87" t="s">
        <v>29</v>
      </c>
      <c r="J159" s="61"/>
      <c r="K159" s="76" t="s">
        <v>473</v>
      </c>
      <c r="L159" s="88" t="s">
        <v>24</v>
      </c>
      <c r="M159" s="87" t="s">
        <v>30</v>
      </c>
      <c r="N159" s="87" t="s">
        <v>31</v>
      </c>
      <c r="O159" s="87"/>
      <c r="P159" s="87"/>
      <c r="Q159" s="87"/>
      <c r="R159" s="87" t="s">
        <v>110</v>
      </c>
      <c r="S159" s="87" t="s">
        <v>636</v>
      </c>
      <c r="T159" s="87" t="s">
        <v>32</v>
      </c>
      <c r="U159" s="87" t="s">
        <v>33</v>
      </c>
      <c r="V159" s="87" t="s">
        <v>34</v>
      </c>
      <c r="W159" s="87"/>
      <c r="X159" s="87" t="s">
        <v>35</v>
      </c>
      <c r="Y159" s="87" t="s">
        <v>24</v>
      </c>
      <c r="Z159" s="87" t="s">
        <v>36</v>
      </c>
      <c r="AA159" s="87" t="s">
        <v>37</v>
      </c>
    </row>
    <row r="160" spans="1:27" s="84" customFormat="1" ht="48" x14ac:dyDescent="0.3">
      <c r="A160" s="298" t="s">
        <v>545</v>
      </c>
      <c r="B160" s="55">
        <v>28</v>
      </c>
      <c r="C160" s="74">
        <v>31</v>
      </c>
      <c r="D160" s="132" t="s">
        <v>524</v>
      </c>
      <c r="E160" s="132" t="s">
        <v>637</v>
      </c>
      <c r="F160" s="132" t="s">
        <v>379</v>
      </c>
      <c r="G160" s="132" t="s">
        <v>170</v>
      </c>
      <c r="H160" s="87" t="s">
        <v>28</v>
      </c>
      <c r="I160" s="87" t="s">
        <v>61</v>
      </c>
      <c r="J160" s="61"/>
      <c r="K160" s="76" t="s">
        <v>498</v>
      </c>
      <c r="L160" s="88" t="s">
        <v>24</v>
      </c>
      <c r="M160" s="87"/>
      <c r="N160" s="87" t="s">
        <v>80</v>
      </c>
      <c r="O160" s="87"/>
      <c r="P160" s="87"/>
      <c r="Q160" s="87"/>
      <c r="R160" s="87"/>
      <c r="S160" s="87"/>
      <c r="T160" s="87"/>
      <c r="U160" s="87" t="s">
        <v>33</v>
      </c>
      <c r="V160" s="87"/>
      <c r="W160" s="87" t="s">
        <v>46</v>
      </c>
      <c r="X160" s="87" t="s">
        <v>35</v>
      </c>
      <c r="Y160" s="87" t="s">
        <v>24</v>
      </c>
      <c r="Z160" s="87" t="s">
        <v>638</v>
      </c>
      <c r="AA160" s="87" t="s">
        <v>171</v>
      </c>
    </row>
    <row r="161" spans="1:27" s="84" customFormat="1" ht="48" x14ac:dyDescent="0.3">
      <c r="A161" s="298" t="s">
        <v>545</v>
      </c>
      <c r="B161" s="55">
        <v>29</v>
      </c>
      <c r="C161" s="55">
        <v>32</v>
      </c>
      <c r="D161" s="132" t="s">
        <v>524</v>
      </c>
      <c r="E161" s="132" t="s">
        <v>641</v>
      </c>
      <c r="F161" s="132" t="s">
        <v>557</v>
      </c>
      <c r="G161" s="132" t="s">
        <v>88</v>
      </c>
      <c r="H161" s="87" t="s">
        <v>28</v>
      </c>
      <c r="I161" s="87" t="s">
        <v>29</v>
      </c>
      <c r="J161" s="61"/>
      <c r="K161" s="76" t="s">
        <v>487</v>
      </c>
      <c r="L161" s="88" t="s">
        <v>24</v>
      </c>
      <c r="M161" s="87" t="s">
        <v>89</v>
      </c>
      <c r="N161" s="87" t="s">
        <v>33</v>
      </c>
      <c r="O161" s="87" t="s">
        <v>90</v>
      </c>
      <c r="P161" s="87" t="s">
        <v>91</v>
      </c>
      <c r="Q161" s="87"/>
      <c r="R161" s="83" t="s">
        <v>642</v>
      </c>
      <c r="S161" s="87"/>
      <c r="T161" s="87"/>
      <c r="U161" s="87" t="s">
        <v>24</v>
      </c>
      <c r="V161" s="87" t="s">
        <v>81</v>
      </c>
      <c r="W161" s="87" t="s">
        <v>384</v>
      </c>
      <c r="X161" s="87" t="s">
        <v>56</v>
      </c>
      <c r="Y161" s="87" t="s">
        <v>24</v>
      </c>
      <c r="Z161" s="87" t="s">
        <v>557</v>
      </c>
      <c r="AA161" s="87" t="s">
        <v>92</v>
      </c>
    </row>
    <row r="162" spans="1:27" s="84" customFormat="1" ht="36" x14ac:dyDescent="0.3">
      <c r="A162" s="298" t="s">
        <v>545</v>
      </c>
      <c r="B162" s="55">
        <v>30</v>
      </c>
      <c r="C162" s="74">
        <v>33</v>
      </c>
      <c r="D162" s="132" t="s">
        <v>523</v>
      </c>
      <c r="E162" s="132" t="s">
        <v>645</v>
      </c>
      <c r="F162" s="132" t="s">
        <v>557</v>
      </c>
      <c r="G162" s="132" t="s">
        <v>76</v>
      </c>
      <c r="H162" s="87" t="s">
        <v>28</v>
      </c>
      <c r="I162" s="87" t="s">
        <v>29</v>
      </c>
      <c r="J162" s="60">
        <v>1</v>
      </c>
      <c r="K162" s="76" t="s">
        <v>482</v>
      </c>
      <c r="L162" s="88" t="s">
        <v>24</v>
      </c>
      <c r="M162" s="87"/>
      <c r="N162" s="87" t="s">
        <v>80</v>
      </c>
      <c r="O162" s="87"/>
      <c r="P162" s="87" t="s">
        <v>81</v>
      </c>
      <c r="Q162" s="87"/>
      <c r="R162" s="87"/>
      <c r="S162" s="87"/>
      <c r="T162" s="87"/>
      <c r="U162" s="87" t="s">
        <v>24</v>
      </c>
      <c r="V162" s="87" t="s">
        <v>82</v>
      </c>
      <c r="W162" s="87" t="s">
        <v>384</v>
      </c>
      <c r="X162" s="87" t="s">
        <v>35</v>
      </c>
      <c r="Y162" s="87" t="s">
        <v>24</v>
      </c>
      <c r="Z162" s="87" t="s">
        <v>83</v>
      </c>
      <c r="AA162" s="87" t="s">
        <v>84</v>
      </c>
    </row>
    <row r="163" spans="1:27" s="84" customFormat="1" ht="36" x14ac:dyDescent="0.3">
      <c r="A163" s="298" t="s">
        <v>545</v>
      </c>
      <c r="B163" s="55">
        <v>30</v>
      </c>
      <c r="C163" s="55">
        <v>34</v>
      </c>
      <c r="D163" s="132" t="s">
        <v>523</v>
      </c>
      <c r="E163" s="132" t="s">
        <v>645</v>
      </c>
      <c r="F163" s="132" t="s">
        <v>557</v>
      </c>
      <c r="G163" s="132" t="s">
        <v>76</v>
      </c>
      <c r="H163" s="87" t="s">
        <v>28</v>
      </c>
      <c r="I163" s="87" t="s">
        <v>61</v>
      </c>
      <c r="J163" s="60">
        <v>2</v>
      </c>
      <c r="K163" s="76" t="s">
        <v>483</v>
      </c>
      <c r="L163" s="88" t="s">
        <v>24</v>
      </c>
      <c r="M163" s="87"/>
      <c r="N163" s="87" t="s">
        <v>80</v>
      </c>
      <c r="O163" s="87"/>
      <c r="P163" s="87" t="s">
        <v>81</v>
      </c>
      <c r="Q163" s="87"/>
      <c r="R163" s="87"/>
      <c r="S163" s="87"/>
      <c r="T163" s="87"/>
      <c r="U163" s="87" t="s">
        <v>24</v>
      </c>
      <c r="V163" s="87" t="s">
        <v>82</v>
      </c>
      <c r="W163" s="87" t="s">
        <v>384</v>
      </c>
      <c r="X163" s="87" t="s">
        <v>35</v>
      </c>
      <c r="Y163" s="87" t="s">
        <v>24</v>
      </c>
      <c r="Z163" s="87" t="s">
        <v>83</v>
      </c>
      <c r="AA163" s="87" t="s">
        <v>84</v>
      </c>
    </row>
    <row r="164" spans="1:27" s="84" customFormat="1" ht="36" x14ac:dyDescent="0.3">
      <c r="A164" s="298" t="s">
        <v>545</v>
      </c>
      <c r="B164" s="55">
        <v>30</v>
      </c>
      <c r="C164" s="74">
        <v>35</v>
      </c>
      <c r="D164" s="132" t="s">
        <v>523</v>
      </c>
      <c r="E164" s="132" t="s">
        <v>645</v>
      </c>
      <c r="F164" s="132" t="s">
        <v>557</v>
      </c>
      <c r="G164" s="132" t="s">
        <v>76</v>
      </c>
      <c r="H164" s="87" t="s">
        <v>28</v>
      </c>
      <c r="I164" s="87" t="s">
        <v>29</v>
      </c>
      <c r="J164" s="60">
        <v>3</v>
      </c>
      <c r="K164" s="76" t="s">
        <v>484</v>
      </c>
      <c r="L164" s="88" t="s">
        <v>24</v>
      </c>
      <c r="M164" s="87"/>
      <c r="N164" s="87" t="s">
        <v>80</v>
      </c>
      <c r="O164" s="87"/>
      <c r="P164" s="87" t="s">
        <v>81</v>
      </c>
      <c r="Q164" s="87"/>
      <c r="R164" s="87"/>
      <c r="S164" s="87"/>
      <c r="T164" s="87"/>
      <c r="U164" s="87" t="s">
        <v>24</v>
      </c>
      <c r="V164" s="87" t="s">
        <v>82</v>
      </c>
      <c r="W164" s="87" t="s">
        <v>384</v>
      </c>
      <c r="X164" s="87" t="s">
        <v>35</v>
      </c>
      <c r="Y164" s="87" t="s">
        <v>24</v>
      </c>
      <c r="Z164" s="87" t="s">
        <v>83</v>
      </c>
      <c r="AA164" s="87" t="s">
        <v>84</v>
      </c>
    </row>
    <row r="165" spans="1:27" s="84" customFormat="1" ht="24" x14ac:dyDescent="0.3">
      <c r="A165" s="298" t="s">
        <v>545</v>
      </c>
      <c r="B165" s="55">
        <v>31</v>
      </c>
      <c r="C165" s="55">
        <v>36</v>
      </c>
      <c r="D165" s="132" t="s">
        <v>524</v>
      </c>
      <c r="E165" s="132" t="s">
        <v>646</v>
      </c>
      <c r="F165" s="132" t="s">
        <v>379</v>
      </c>
      <c r="G165" s="132" t="s">
        <v>125</v>
      </c>
      <c r="H165" s="87" t="s">
        <v>28</v>
      </c>
      <c r="I165" s="87" t="s">
        <v>322</v>
      </c>
      <c r="J165" s="61"/>
      <c r="K165" s="76" t="s">
        <v>498</v>
      </c>
      <c r="L165" s="87" t="s">
        <v>31</v>
      </c>
      <c r="M165" s="87"/>
      <c r="N165" s="87" t="s">
        <v>80</v>
      </c>
      <c r="O165" s="87"/>
      <c r="P165" s="87"/>
      <c r="Q165" s="87"/>
      <c r="R165" s="87" t="s">
        <v>588</v>
      </c>
      <c r="S165" s="87"/>
      <c r="T165" s="87"/>
      <c r="U165" s="87" t="s">
        <v>31</v>
      </c>
      <c r="V165" s="87"/>
      <c r="W165" s="87"/>
      <c r="X165" s="87" t="s">
        <v>35</v>
      </c>
      <c r="Y165" s="87"/>
      <c r="Z165" s="87"/>
      <c r="AA165" s="87"/>
    </row>
    <row r="166" spans="1:27" s="84" customFormat="1" ht="24" x14ac:dyDescent="0.3">
      <c r="A166" s="298" t="s">
        <v>545</v>
      </c>
      <c r="B166" s="55">
        <v>32</v>
      </c>
      <c r="C166" s="74">
        <v>37</v>
      </c>
      <c r="D166" s="132" t="s">
        <v>524</v>
      </c>
      <c r="E166" s="132" t="s">
        <v>647</v>
      </c>
      <c r="F166" s="132" t="s">
        <v>379</v>
      </c>
      <c r="G166" s="132" t="s">
        <v>164</v>
      </c>
      <c r="H166" s="87" t="s">
        <v>28</v>
      </c>
      <c r="I166" s="87" t="s">
        <v>29</v>
      </c>
      <c r="J166" s="61"/>
      <c r="K166" s="76" t="s">
        <v>512</v>
      </c>
      <c r="L166" s="88" t="s">
        <v>24</v>
      </c>
      <c r="M166" s="87"/>
      <c r="N166" s="87" t="s">
        <v>80</v>
      </c>
      <c r="O166" s="87"/>
      <c r="P166" s="87"/>
      <c r="Q166" s="87"/>
      <c r="R166" s="87"/>
      <c r="S166" s="87"/>
      <c r="T166" s="87"/>
      <c r="U166" s="87" t="s">
        <v>33</v>
      </c>
      <c r="V166" s="87" t="s">
        <v>168</v>
      </c>
      <c r="W166" s="87" t="s">
        <v>46</v>
      </c>
      <c r="X166" s="87" t="s">
        <v>169</v>
      </c>
      <c r="Y166" s="87"/>
      <c r="Z166" s="87"/>
      <c r="AA166" s="87"/>
    </row>
    <row r="167" spans="1:27" s="84" customFormat="1" ht="60" x14ac:dyDescent="0.3">
      <c r="A167" s="298" t="s">
        <v>545</v>
      </c>
      <c r="B167" s="55">
        <v>33</v>
      </c>
      <c r="C167" s="55">
        <v>38</v>
      </c>
      <c r="D167" s="132" t="s">
        <v>524</v>
      </c>
      <c r="E167" s="132" t="s">
        <v>650</v>
      </c>
      <c r="F167" s="132" t="s">
        <v>557</v>
      </c>
      <c r="G167" s="132" t="s">
        <v>178</v>
      </c>
      <c r="H167" s="87" t="s">
        <v>28</v>
      </c>
      <c r="I167" s="87" t="s">
        <v>29</v>
      </c>
      <c r="J167" s="61"/>
      <c r="K167" s="76" t="s">
        <v>515</v>
      </c>
      <c r="L167" s="88" t="s">
        <v>24</v>
      </c>
      <c r="M167" s="87"/>
      <c r="N167" s="87" t="s">
        <v>80</v>
      </c>
      <c r="O167" s="87"/>
      <c r="P167" s="87"/>
      <c r="Q167" s="87"/>
      <c r="R167" s="87"/>
      <c r="S167" s="87" t="s">
        <v>565</v>
      </c>
      <c r="T167" s="87"/>
      <c r="U167" s="87" t="s">
        <v>33</v>
      </c>
      <c r="V167" s="87" t="s">
        <v>179</v>
      </c>
      <c r="W167" s="87" t="s">
        <v>46</v>
      </c>
      <c r="X167" s="87" t="s">
        <v>35</v>
      </c>
      <c r="Y167" s="87" t="s">
        <v>24</v>
      </c>
      <c r="Z167" s="87" t="s">
        <v>57</v>
      </c>
      <c r="AA167" s="87" t="s">
        <v>180</v>
      </c>
    </row>
    <row r="168" spans="1:27" s="84" customFormat="1" ht="48" x14ac:dyDescent="0.3">
      <c r="A168" s="298" t="s">
        <v>545</v>
      </c>
      <c r="B168" s="55">
        <v>34</v>
      </c>
      <c r="C168" s="74">
        <v>39</v>
      </c>
      <c r="D168" s="132" t="s">
        <v>524</v>
      </c>
      <c r="E168" s="132" t="s">
        <v>651</v>
      </c>
      <c r="F168" s="132" t="s">
        <v>557</v>
      </c>
      <c r="G168" s="132" t="s">
        <v>140</v>
      </c>
      <c r="H168" s="87" t="s">
        <v>28</v>
      </c>
      <c r="I168" s="87" t="s">
        <v>141</v>
      </c>
      <c r="J168" s="61"/>
      <c r="K168" s="76" t="s">
        <v>505</v>
      </c>
      <c r="L168" s="88" t="s">
        <v>24</v>
      </c>
      <c r="M168" s="87"/>
      <c r="N168" s="87" t="s">
        <v>80</v>
      </c>
      <c r="O168" s="87"/>
      <c r="P168" s="87"/>
      <c r="Q168" s="87"/>
      <c r="R168" s="87"/>
      <c r="S168" s="241"/>
      <c r="T168" s="87"/>
      <c r="U168" s="87"/>
      <c r="V168" s="87"/>
      <c r="W168" s="87"/>
      <c r="X168" s="87" t="s">
        <v>35</v>
      </c>
      <c r="Y168" s="87" t="s">
        <v>24</v>
      </c>
      <c r="Z168" s="87" t="s">
        <v>57</v>
      </c>
      <c r="AA168" s="87" t="s">
        <v>142</v>
      </c>
    </row>
    <row r="169" spans="1:27" s="84" customFormat="1" ht="24" x14ac:dyDescent="0.3">
      <c r="A169" s="298" t="s">
        <v>545</v>
      </c>
      <c r="B169" s="55">
        <v>35</v>
      </c>
      <c r="C169" s="55">
        <v>40</v>
      </c>
      <c r="D169" s="132" t="s">
        <v>523</v>
      </c>
      <c r="E169" s="132" t="s">
        <v>661</v>
      </c>
      <c r="F169" s="132" t="s">
        <v>557</v>
      </c>
      <c r="G169" s="132" t="s">
        <v>146</v>
      </c>
      <c r="H169" s="87" t="s">
        <v>28</v>
      </c>
      <c r="I169" s="87" t="s">
        <v>29</v>
      </c>
      <c r="J169" s="61"/>
      <c r="K169" s="76" t="s">
        <v>507</v>
      </c>
      <c r="L169" s="87" t="s">
        <v>80</v>
      </c>
      <c r="M169" s="87" t="s">
        <v>147</v>
      </c>
      <c r="N169" s="87" t="s">
        <v>80</v>
      </c>
      <c r="O169" s="87"/>
      <c r="P169" s="87"/>
      <c r="Q169" s="87"/>
      <c r="R169" s="87" t="s">
        <v>110</v>
      </c>
      <c r="S169" s="87" t="s">
        <v>148</v>
      </c>
      <c r="T169" s="87" t="s">
        <v>32</v>
      </c>
      <c r="U169" s="87"/>
      <c r="V169" s="87"/>
      <c r="W169" s="87"/>
      <c r="X169" s="87" t="s">
        <v>64</v>
      </c>
      <c r="Y169" s="87"/>
      <c r="Z169" s="87"/>
      <c r="AA169" s="87"/>
    </row>
    <row r="170" spans="1:27" s="84" customFormat="1" ht="36" x14ac:dyDescent="0.3">
      <c r="A170" s="298" t="s">
        <v>545</v>
      </c>
      <c r="B170" s="55">
        <v>35</v>
      </c>
      <c r="C170" s="74">
        <v>41</v>
      </c>
      <c r="D170" s="132" t="s">
        <v>523</v>
      </c>
      <c r="E170" s="132" t="s">
        <v>661</v>
      </c>
      <c r="F170" s="132" t="s">
        <v>557</v>
      </c>
      <c r="G170" s="132" t="s">
        <v>160</v>
      </c>
      <c r="H170" s="87" t="s">
        <v>28</v>
      </c>
      <c r="I170" s="87" t="s">
        <v>29</v>
      </c>
      <c r="J170" s="61"/>
      <c r="K170" s="76"/>
      <c r="L170" s="88" t="s">
        <v>80</v>
      </c>
      <c r="M170" s="87"/>
      <c r="N170" s="87" t="s">
        <v>80</v>
      </c>
      <c r="O170" s="87"/>
      <c r="P170" s="87"/>
      <c r="Q170" s="87"/>
      <c r="R170" s="87"/>
      <c r="S170" s="87"/>
      <c r="T170" s="87"/>
      <c r="U170" s="87" t="s">
        <v>24</v>
      </c>
      <c r="V170" s="87" t="s">
        <v>161</v>
      </c>
      <c r="W170" s="87" t="s">
        <v>46</v>
      </c>
      <c r="X170" s="87" t="s">
        <v>35</v>
      </c>
      <c r="Y170" s="87" t="s">
        <v>24</v>
      </c>
      <c r="Z170" s="87" t="s">
        <v>57</v>
      </c>
      <c r="AA170" s="87" t="s">
        <v>162</v>
      </c>
    </row>
    <row r="171" spans="1:27" s="84" customFormat="1" ht="24" x14ac:dyDescent="0.3">
      <c r="A171" s="298" t="s">
        <v>545</v>
      </c>
      <c r="B171" s="55">
        <v>36</v>
      </c>
      <c r="C171" s="55">
        <v>42</v>
      </c>
      <c r="D171" s="132" t="s">
        <v>523</v>
      </c>
      <c r="E171" s="132" t="s">
        <v>663</v>
      </c>
      <c r="F171" s="132" t="s">
        <v>379</v>
      </c>
      <c r="G171" s="132" t="s">
        <v>118</v>
      </c>
      <c r="H171" s="87" t="s">
        <v>28</v>
      </c>
      <c r="I171" s="87" t="s">
        <v>44</v>
      </c>
      <c r="J171" s="61"/>
      <c r="K171" s="76" t="s">
        <v>495</v>
      </c>
      <c r="L171" s="88" t="s">
        <v>24</v>
      </c>
      <c r="M171" s="87"/>
      <c r="N171" s="87" t="s">
        <v>80</v>
      </c>
      <c r="O171" s="87"/>
      <c r="P171" s="87"/>
      <c r="Q171" s="87"/>
      <c r="R171" s="87"/>
      <c r="S171" s="87"/>
      <c r="T171" s="87"/>
      <c r="U171" s="87" t="s">
        <v>24</v>
      </c>
      <c r="V171" s="87" t="s">
        <v>67</v>
      </c>
      <c r="W171" s="87">
        <v>117</v>
      </c>
      <c r="X171" s="87" t="s">
        <v>35</v>
      </c>
      <c r="Y171" s="87"/>
      <c r="Z171" s="87"/>
      <c r="AA171" s="87"/>
    </row>
    <row r="172" spans="1:27" s="84" customFormat="1" ht="24" x14ac:dyDescent="0.3">
      <c r="A172" s="298" t="s">
        <v>545</v>
      </c>
      <c r="B172" s="55">
        <v>37</v>
      </c>
      <c r="C172" s="74">
        <v>43</v>
      </c>
      <c r="D172" s="132" t="s">
        <v>524</v>
      </c>
      <c r="E172" s="132" t="s">
        <v>664</v>
      </c>
      <c r="F172" s="132" t="s">
        <v>379</v>
      </c>
      <c r="G172" s="132" t="s">
        <v>116</v>
      </c>
      <c r="H172" s="87" t="s">
        <v>28</v>
      </c>
      <c r="I172" s="87" t="s">
        <v>29</v>
      </c>
      <c r="J172" s="61"/>
      <c r="K172" s="76" t="s">
        <v>494</v>
      </c>
      <c r="L172" s="88" t="s">
        <v>24</v>
      </c>
      <c r="M172" s="87"/>
      <c r="N172" s="87" t="s">
        <v>80</v>
      </c>
      <c r="O172" s="87"/>
      <c r="P172" s="87"/>
      <c r="Q172" s="87"/>
      <c r="R172" s="87"/>
      <c r="S172" s="87" t="s">
        <v>665</v>
      </c>
      <c r="T172" s="87"/>
      <c r="U172" s="87" t="s">
        <v>31</v>
      </c>
      <c r="V172" s="87"/>
      <c r="W172" s="87"/>
      <c r="X172" s="87" t="s">
        <v>40</v>
      </c>
      <c r="Y172" s="87" t="s">
        <v>24</v>
      </c>
      <c r="Z172" s="87" t="s">
        <v>57</v>
      </c>
      <c r="AA172" s="87" t="s">
        <v>117</v>
      </c>
    </row>
    <row r="173" spans="1:27" s="84" customFormat="1" ht="84" x14ac:dyDescent="0.3">
      <c r="A173" s="298" t="s">
        <v>545</v>
      </c>
      <c r="B173" s="55">
        <v>38</v>
      </c>
      <c r="C173" s="55">
        <v>44</v>
      </c>
      <c r="D173" s="132" t="s">
        <v>524</v>
      </c>
      <c r="E173" s="132" t="s">
        <v>669</v>
      </c>
      <c r="F173" s="132" t="s">
        <v>557</v>
      </c>
      <c r="G173" s="132" t="s">
        <v>73</v>
      </c>
      <c r="H173" s="87" t="s">
        <v>28</v>
      </c>
      <c r="I173" s="87" t="s">
        <v>29</v>
      </c>
      <c r="J173" s="60"/>
      <c r="K173" s="76" t="s">
        <v>481</v>
      </c>
      <c r="L173" s="88" t="s">
        <v>24</v>
      </c>
      <c r="M173" s="73" t="s">
        <v>74</v>
      </c>
      <c r="N173" s="87" t="s">
        <v>33</v>
      </c>
      <c r="O173" s="87" t="s">
        <v>75</v>
      </c>
      <c r="P173" s="87" t="s">
        <v>76</v>
      </c>
      <c r="Q173" s="87" t="s">
        <v>77</v>
      </c>
      <c r="R173" s="87" t="s">
        <v>110</v>
      </c>
      <c r="S173" s="73" t="s">
        <v>670</v>
      </c>
      <c r="T173" s="87" t="s">
        <v>32</v>
      </c>
      <c r="U173" s="87" t="s">
        <v>33</v>
      </c>
      <c r="V173" s="87" t="s">
        <v>78</v>
      </c>
      <c r="W173" s="87" t="s">
        <v>384</v>
      </c>
      <c r="X173" s="87" t="s">
        <v>40</v>
      </c>
      <c r="Y173" s="87" t="s">
        <v>33</v>
      </c>
      <c r="Z173" s="87" t="s">
        <v>570</v>
      </c>
      <c r="AA173" s="87" t="s">
        <v>79</v>
      </c>
    </row>
    <row r="174" spans="1:27" s="84" customFormat="1" ht="48" x14ac:dyDescent="0.3">
      <c r="A174" s="298" t="s">
        <v>545</v>
      </c>
      <c r="B174" s="55">
        <v>39</v>
      </c>
      <c r="C174" s="74">
        <v>45</v>
      </c>
      <c r="D174" s="132" t="s">
        <v>523</v>
      </c>
      <c r="E174" s="132" t="s">
        <v>677</v>
      </c>
      <c r="F174" s="132" t="s">
        <v>379</v>
      </c>
      <c r="G174" s="132" t="s">
        <v>59</v>
      </c>
      <c r="H174" s="87" t="s">
        <v>60</v>
      </c>
      <c r="I174" s="87" t="s">
        <v>61</v>
      </c>
      <c r="J174" s="61"/>
      <c r="K174" s="76" t="s">
        <v>478</v>
      </c>
      <c r="L174" s="88" t="s">
        <v>31</v>
      </c>
      <c r="M174" s="87"/>
      <c r="N174" s="87" t="s">
        <v>31</v>
      </c>
      <c r="O174" s="87"/>
      <c r="P174" s="87"/>
      <c r="Q174" s="87"/>
      <c r="R174" s="87"/>
      <c r="S174" s="87"/>
      <c r="T174" s="87"/>
      <c r="U174" s="87" t="s">
        <v>62</v>
      </c>
      <c r="V174" s="87"/>
      <c r="W174" s="87"/>
      <c r="X174" s="87" t="s">
        <v>35</v>
      </c>
      <c r="Y174" s="87"/>
      <c r="Z174" s="87"/>
      <c r="AA174" s="87"/>
    </row>
    <row r="175" spans="1:27" s="84" customFormat="1" ht="24" x14ac:dyDescent="0.3">
      <c r="A175" s="298" t="s">
        <v>545</v>
      </c>
      <c r="B175" s="55">
        <v>40</v>
      </c>
      <c r="C175" s="55">
        <v>46</v>
      </c>
      <c r="D175" s="132" t="s">
        <v>523</v>
      </c>
      <c r="E175" s="132" t="s">
        <v>680</v>
      </c>
      <c r="F175" s="132" t="s">
        <v>379</v>
      </c>
      <c r="G175" s="132" t="s">
        <v>59</v>
      </c>
      <c r="H175" s="87" t="s">
        <v>28</v>
      </c>
      <c r="I175" s="87" t="s">
        <v>44</v>
      </c>
      <c r="J175" s="61"/>
      <c r="K175" s="76" t="s">
        <v>479</v>
      </c>
      <c r="L175" s="88" t="s">
        <v>24</v>
      </c>
      <c r="M175" s="87" t="s">
        <v>63</v>
      </c>
      <c r="N175" s="87" t="s">
        <v>31</v>
      </c>
      <c r="O175" s="87"/>
      <c r="P175" s="87"/>
      <c r="Q175" s="87"/>
      <c r="R175" s="87"/>
      <c r="S175" s="87"/>
      <c r="T175" s="87"/>
      <c r="U175" s="87" t="s">
        <v>24</v>
      </c>
      <c r="V175" s="87" t="s">
        <v>59</v>
      </c>
      <c r="W175" s="87">
        <v>117</v>
      </c>
      <c r="X175" s="87" t="s">
        <v>64</v>
      </c>
      <c r="Y175" s="87" t="s">
        <v>24</v>
      </c>
      <c r="Z175" s="87" t="s">
        <v>57</v>
      </c>
      <c r="AA175" s="87" t="s">
        <v>65</v>
      </c>
    </row>
    <row r="176" spans="1:27" s="84" customFormat="1" ht="48" x14ac:dyDescent="0.3">
      <c r="A176" s="298" t="s">
        <v>545</v>
      </c>
      <c r="B176" s="55">
        <v>41</v>
      </c>
      <c r="C176" s="74">
        <v>47</v>
      </c>
      <c r="D176" s="132" t="s">
        <v>523</v>
      </c>
      <c r="E176" s="132" t="s">
        <v>685</v>
      </c>
      <c r="F176" s="132" t="s">
        <v>557</v>
      </c>
      <c r="G176" s="132" t="s">
        <v>155</v>
      </c>
      <c r="H176" s="87" t="s">
        <v>28</v>
      </c>
      <c r="I176" s="87" t="s">
        <v>61</v>
      </c>
      <c r="J176" s="60"/>
      <c r="K176" s="76" t="s">
        <v>511</v>
      </c>
      <c r="L176" s="88" t="s">
        <v>24</v>
      </c>
      <c r="M176" s="87" t="s">
        <v>163</v>
      </c>
      <c r="N176" s="87" t="s">
        <v>31</v>
      </c>
      <c r="O176" s="87"/>
      <c r="P176" s="87" t="s">
        <v>164</v>
      </c>
      <c r="Q176" s="87"/>
      <c r="R176" s="87" t="s">
        <v>26</v>
      </c>
      <c r="S176" s="87" t="s">
        <v>165</v>
      </c>
      <c r="T176" s="87" t="s">
        <v>32</v>
      </c>
      <c r="U176" s="87" t="s">
        <v>33</v>
      </c>
      <c r="V176" s="87" t="s">
        <v>166</v>
      </c>
      <c r="W176" s="87" t="s">
        <v>46</v>
      </c>
      <c r="X176" s="87" t="s">
        <v>64</v>
      </c>
      <c r="Y176" s="87" t="s">
        <v>24</v>
      </c>
      <c r="Z176" s="87" t="s">
        <v>57</v>
      </c>
      <c r="AA176" s="87" t="s">
        <v>167</v>
      </c>
    </row>
    <row r="177" spans="1:27" s="84" customFormat="1" ht="48" x14ac:dyDescent="0.3">
      <c r="A177" s="298" t="s">
        <v>545</v>
      </c>
      <c r="B177" s="55">
        <v>42</v>
      </c>
      <c r="C177" s="55">
        <v>48</v>
      </c>
      <c r="D177" s="132" t="s">
        <v>523</v>
      </c>
      <c r="E177" s="132" t="s">
        <v>685</v>
      </c>
      <c r="F177" s="132" t="s">
        <v>557</v>
      </c>
      <c r="G177" s="132" t="s">
        <v>372</v>
      </c>
      <c r="H177" s="87" t="s">
        <v>28</v>
      </c>
      <c r="I177" s="87" t="s">
        <v>44</v>
      </c>
      <c r="J177" s="61"/>
      <c r="K177" s="76" t="s">
        <v>516</v>
      </c>
      <c r="L177" s="88" t="s">
        <v>249</v>
      </c>
      <c r="M177" s="87" t="s">
        <v>181</v>
      </c>
      <c r="N177" s="87" t="s">
        <v>80</v>
      </c>
      <c r="O177" s="87"/>
      <c r="P177" s="87"/>
      <c r="Q177" s="87"/>
      <c r="R177" s="87" t="s">
        <v>26</v>
      </c>
      <c r="S177" s="87" t="s">
        <v>182</v>
      </c>
      <c r="T177" s="87" t="s">
        <v>183</v>
      </c>
      <c r="U177" s="87" t="s">
        <v>33</v>
      </c>
      <c r="V177" s="87"/>
      <c r="W177" s="87" t="s">
        <v>384</v>
      </c>
      <c r="X177" s="87" t="s">
        <v>64</v>
      </c>
      <c r="Y177" s="87"/>
      <c r="Z177" s="87"/>
      <c r="AA177" s="87" t="s">
        <v>184</v>
      </c>
    </row>
    <row r="178" spans="1:27" s="84" customFormat="1" ht="24" x14ac:dyDescent="0.3">
      <c r="A178" s="298" t="s">
        <v>545</v>
      </c>
      <c r="B178" s="55">
        <v>43</v>
      </c>
      <c r="C178" s="74">
        <v>49</v>
      </c>
      <c r="D178" s="132" t="s">
        <v>524</v>
      </c>
      <c r="E178" s="132" t="s">
        <v>687</v>
      </c>
      <c r="F178" s="132" t="s">
        <v>557</v>
      </c>
      <c r="G178" s="132" t="s">
        <v>153</v>
      </c>
      <c r="H178" s="87" t="s">
        <v>60</v>
      </c>
      <c r="I178" s="87" t="s">
        <v>154</v>
      </c>
      <c r="J178" s="61"/>
      <c r="K178" s="76" t="s">
        <v>510</v>
      </c>
      <c r="L178" s="88" t="s">
        <v>24</v>
      </c>
      <c r="M178" s="87"/>
      <c r="N178" s="87" t="s">
        <v>31</v>
      </c>
      <c r="O178" s="87"/>
      <c r="P178" s="87" t="s">
        <v>155</v>
      </c>
      <c r="Q178" s="87"/>
      <c r="R178" s="87"/>
      <c r="S178" s="73" t="s">
        <v>156</v>
      </c>
      <c r="T178" s="87"/>
      <c r="U178" s="87" t="s">
        <v>33</v>
      </c>
      <c r="V178" s="87" t="s">
        <v>157</v>
      </c>
      <c r="W178" s="87" t="s">
        <v>384</v>
      </c>
      <c r="X178" s="87" t="s">
        <v>64</v>
      </c>
      <c r="Y178" s="87" t="s">
        <v>80</v>
      </c>
      <c r="Z178" s="87"/>
      <c r="AA178" s="87" t="s">
        <v>159</v>
      </c>
    </row>
    <row r="179" spans="1:27" s="84" customFormat="1" ht="36" x14ac:dyDescent="0.3">
      <c r="A179" s="298" t="s">
        <v>546</v>
      </c>
      <c r="B179" s="74">
        <v>1</v>
      </c>
      <c r="C179" s="74">
        <v>1</v>
      </c>
      <c r="D179" s="132" t="s">
        <v>523</v>
      </c>
      <c r="E179" s="132" t="s">
        <v>559</v>
      </c>
      <c r="F179" s="132" t="s">
        <v>557</v>
      </c>
      <c r="G179" s="132" t="s">
        <v>333</v>
      </c>
      <c r="H179" s="87" t="s">
        <v>158</v>
      </c>
      <c r="I179" s="87" t="s">
        <v>29</v>
      </c>
      <c r="J179" s="87"/>
      <c r="K179" s="87" t="s">
        <v>560</v>
      </c>
      <c r="L179" s="88" t="s">
        <v>31</v>
      </c>
      <c r="M179" s="87" t="s">
        <v>31</v>
      </c>
      <c r="N179" s="87" t="s">
        <v>31</v>
      </c>
      <c r="O179" s="87"/>
      <c r="P179" s="87"/>
      <c r="Q179" s="87"/>
      <c r="R179" s="87"/>
      <c r="S179" s="87"/>
      <c r="T179" s="87"/>
      <c r="U179" s="87" t="s">
        <v>33</v>
      </c>
      <c r="V179" s="87" t="s">
        <v>333</v>
      </c>
      <c r="W179" s="87" t="s">
        <v>384</v>
      </c>
      <c r="X179" s="87" t="s">
        <v>40</v>
      </c>
      <c r="Y179" s="87" t="s">
        <v>33</v>
      </c>
      <c r="Z179" s="87" t="s">
        <v>557</v>
      </c>
      <c r="AA179" s="87" t="s">
        <v>334</v>
      </c>
    </row>
    <row r="180" spans="1:27" s="84" customFormat="1" ht="96" x14ac:dyDescent="0.3">
      <c r="A180" s="298" t="s">
        <v>546</v>
      </c>
      <c r="B180" s="55">
        <v>2</v>
      </c>
      <c r="C180" s="55">
        <v>2</v>
      </c>
      <c r="D180" s="132" t="s">
        <v>524</v>
      </c>
      <c r="E180" s="132" t="s">
        <v>569</v>
      </c>
      <c r="F180" s="132" t="s">
        <v>379</v>
      </c>
      <c r="G180" s="132" t="s">
        <v>321</v>
      </c>
      <c r="H180" s="87" t="s">
        <v>85</v>
      </c>
      <c r="I180" s="87" t="s">
        <v>322</v>
      </c>
      <c r="J180" s="87"/>
      <c r="K180" s="87" t="s">
        <v>381</v>
      </c>
      <c r="L180" s="88" t="s">
        <v>24</v>
      </c>
      <c r="M180" s="87" t="s">
        <v>323</v>
      </c>
      <c r="N180" s="241" t="s">
        <v>33</v>
      </c>
      <c r="O180" s="87" t="s">
        <v>324</v>
      </c>
      <c r="P180" s="87"/>
      <c r="Q180" s="87" t="s">
        <v>325</v>
      </c>
      <c r="R180" s="87" t="s">
        <v>123</v>
      </c>
      <c r="S180" s="87" t="s">
        <v>382</v>
      </c>
      <c r="T180" s="87"/>
      <c r="U180" s="87" t="s">
        <v>33</v>
      </c>
      <c r="V180" s="87" t="s">
        <v>326</v>
      </c>
      <c r="W180" s="87" t="s">
        <v>327</v>
      </c>
      <c r="X180" s="87" t="s">
        <v>295</v>
      </c>
      <c r="Y180" s="87" t="s">
        <v>33</v>
      </c>
      <c r="Z180" s="87" t="s">
        <v>570</v>
      </c>
      <c r="AA180" s="87" t="s">
        <v>328</v>
      </c>
    </row>
    <row r="181" spans="1:27" s="84" customFormat="1" ht="96" x14ac:dyDescent="0.3">
      <c r="A181" s="298" t="s">
        <v>546</v>
      </c>
      <c r="B181" s="55">
        <v>3</v>
      </c>
      <c r="C181" s="74">
        <v>3</v>
      </c>
      <c r="D181" s="132" t="s">
        <v>524</v>
      </c>
      <c r="E181" s="132" t="s">
        <v>614</v>
      </c>
      <c r="F181" s="132" t="s">
        <v>557</v>
      </c>
      <c r="G181" s="132" t="s">
        <v>337</v>
      </c>
      <c r="H181" s="87" t="s">
        <v>85</v>
      </c>
      <c r="I181" s="87" t="s">
        <v>338</v>
      </c>
      <c r="J181" s="87"/>
      <c r="K181" s="82" t="s">
        <v>380</v>
      </c>
      <c r="L181" s="88" t="s">
        <v>24</v>
      </c>
      <c r="M181" s="87" t="s">
        <v>339</v>
      </c>
      <c r="N181" s="241" t="s">
        <v>31</v>
      </c>
      <c r="O181" s="87"/>
      <c r="P181" s="87" t="s">
        <v>340</v>
      </c>
      <c r="Q181" s="87"/>
      <c r="R181" s="83" t="s">
        <v>123</v>
      </c>
      <c r="S181" s="83" t="s">
        <v>615</v>
      </c>
      <c r="T181" s="87"/>
      <c r="U181" s="87" t="s">
        <v>33</v>
      </c>
      <c r="V181" s="87" t="s">
        <v>335</v>
      </c>
      <c r="W181" s="87">
        <v>117</v>
      </c>
      <c r="X181" s="87" t="s">
        <v>295</v>
      </c>
      <c r="Y181" s="87" t="s">
        <v>33</v>
      </c>
      <c r="Z181" s="87" t="s">
        <v>570</v>
      </c>
      <c r="AA181" s="87" t="s">
        <v>341</v>
      </c>
    </row>
    <row r="182" spans="1:27" s="84" customFormat="1" ht="60" x14ac:dyDescent="0.3">
      <c r="A182" s="298" t="s">
        <v>546</v>
      </c>
      <c r="B182" s="55">
        <v>4</v>
      </c>
      <c r="C182" s="55">
        <v>4</v>
      </c>
      <c r="D182" s="132" t="s">
        <v>523</v>
      </c>
      <c r="E182" s="132" t="s">
        <v>617</v>
      </c>
      <c r="F182" s="132" t="s">
        <v>557</v>
      </c>
      <c r="G182" s="132" t="s">
        <v>342</v>
      </c>
      <c r="H182" s="87" t="s">
        <v>85</v>
      </c>
      <c r="I182" s="87" t="s">
        <v>338</v>
      </c>
      <c r="J182" s="87"/>
      <c r="K182" s="87" t="s">
        <v>519</v>
      </c>
      <c r="L182" s="88" t="s">
        <v>24</v>
      </c>
      <c r="M182" s="87" t="s">
        <v>31</v>
      </c>
      <c r="N182" s="87" t="s">
        <v>31</v>
      </c>
      <c r="O182" s="87"/>
      <c r="P182" s="87"/>
      <c r="Q182" s="87"/>
      <c r="R182" s="83" t="s">
        <v>618</v>
      </c>
      <c r="S182" s="87"/>
      <c r="T182" s="87" t="s">
        <v>331</v>
      </c>
      <c r="U182" s="87" t="s">
        <v>33</v>
      </c>
      <c r="V182" s="87" t="s">
        <v>342</v>
      </c>
      <c r="W182" s="87">
        <v>117</v>
      </c>
      <c r="X182" s="87" t="s">
        <v>295</v>
      </c>
      <c r="Y182" s="87" t="s">
        <v>33</v>
      </c>
      <c r="Z182" s="87" t="s">
        <v>557</v>
      </c>
      <c r="AA182" s="87" t="s">
        <v>343</v>
      </c>
    </row>
    <row r="183" spans="1:27" s="84" customFormat="1" ht="24" x14ac:dyDescent="0.3">
      <c r="A183" s="298" t="s">
        <v>546</v>
      </c>
      <c r="B183" s="55">
        <v>5</v>
      </c>
      <c r="C183" s="74">
        <v>5</v>
      </c>
      <c r="D183" s="132" t="s">
        <v>523</v>
      </c>
      <c r="E183" s="132" t="s">
        <v>628</v>
      </c>
      <c r="F183" s="132" t="s">
        <v>557</v>
      </c>
      <c r="G183" s="132" t="s">
        <v>344</v>
      </c>
      <c r="H183" s="87" t="s">
        <v>85</v>
      </c>
      <c r="I183" s="87" t="s">
        <v>44</v>
      </c>
      <c r="J183" s="87"/>
      <c r="K183" s="241" t="s">
        <v>520</v>
      </c>
      <c r="L183" s="88" t="s">
        <v>24</v>
      </c>
      <c r="M183" s="87" t="s">
        <v>31</v>
      </c>
      <c r="N183" s="87" t="s">
        <v>31</v>
      </c>
      <c r="O183" s="87"/>
      <c r="P183" s="87"/>
      <c r="Q183" s="87"/>
      <c r="R183" s="241"/>
      <c r="S183" s="241"/>
      <c r="T183" s="87"/>
      <c r="U183" s="87" t="s">
        <v>33</v>
      </c>
      <c r="V183" s="87" t="s">
        <v>345</v>
      </c>
      <c r="W183" s="87" t="s">
        <v>384</v>
      </c>
      <c r="X183" s="87" t="s">
        <v>113</v>
      </c>
      <c r="Y183" s="87" t="s">
        <v>33</v>
      </c>
      <c r="Z183" s="87" t="s">
        <v>57</v>
      </c>
      <c r="AA183" s="87" t="s">
        <v>58</v>
      </c>
    </row>
    <row r="184" spans="1:27" s="84" customFormat="1" ht="36" x14ac:dyDescent="0.3">
      <c r="A184" s="298" t="s">
        <v>546</v>
      </c>
      <c r="B184" s="55">
        <v>6</v>
      </c>
      <c r="C184" s="55">
        <v>6</v>
      </c>
      <c r="D184" s="132" t="s">
        <v>523</v>
      </c>
      <c r="E184" s="132" t="s">
        <v>629</v>
      </c>
      <c r="F184" s="132" t="s">
        <v>557</v>
      </c>
      <c r="G184" s="132" t="s">
        <v>339</v>
      </c>
      <c r="H184" s="87" t="s">
        <v>85</v>
      </c>
      <c r="I184" s="87" t="s">
        <v>29</v>
      </c>
      <c r="J184" s="87"/>
      <c r="K184" s="87" t="s">
        <v>521</v>
      </c>
      <c r="L184" s="88" t="s">
        <v>24</v>
      </c>
      <c r="M184" s="87" t="s">
        <v>31</v>
      </c>
      <c r="N184" s="87" t="s">
        <v>31</v>
      </c>
      <c r="O184" s="87"/>
      <c r="P184" s="87"/>
      <c r="Q184" s="87"/>
      <c r="R184" s="241" t="s">
        <v>104</v>
      </c>
      <c r="S184" s="87"/>
      <c r="T184" s="64" t="s">
        <v>630</v>
      </c>
      <c r="U184" s="87" t="s">
        <v>33</v>
      </c>
      <c r="V184" s="87" t="s">
        <v>339</v>
      </c>
      <c r="W184" s="87" t="s">
        <v>384</v>
      </c>
      <c r="X184" s="87" t="s">
        <v>35</v>
      </c>
      <c r="Y184" s="87" t="s">
        <v>33</v>
      </c>
      <c r="Z184" s="87" t="s">
        <v>557</v>
      </c>
      <c r="AA184" s="87" t="s">
        <v>346</v>
      </c>
    </row>
    <row r="185" spans="1:27" s="84" customFormat="1" ht="72" x14ac:dyDescent="0.3">
      <c r="A185" s="298" t="s">
        <v>546</v>
      </c>
      <c r="B185" s="55">
        <v>7</v>
      </c>
      <c r="C185" s="74">
        <v>7</v>
      </c>
      <c r="D185" s="132" t="s">
        <v>524</v>
      </c>
      <c r="E185" s="132" t="s">
        <v>631</v>
      </c>
      <c r="F185" s="132" t="s">
        <v>557</v>
      </c>
      <c r="G185" s="132" t="s">
        <v>347</v>
      </c>
      <c r="H185" s="87" t="s">
        <v>348</v>
      </c>
      <c r="I185" s="87" t="s">
        <v>61</v>
      </c>
      <c r="J185" s="87"/>
      <c r="K185" s="87" t="s">
        <v>522</v>
      </c>
      <c r="L185" s="88" t="s">
        <v>24</v>
      </c>
      <c r="M185" s="87" t="s">
        <v>321</v>
      </c>
      <c r="N185" s="87" t="s">
        <v>31</v>
      </c>
      <c r="O185" s="87"/>
      <c r="P185" s="87"/>
      <c r="Q185" s="87"/>
      <c r="R185" s="83" t="s">
        <v>632</v>
      </c>
      <c r="S185" s="87"/>
      <c r="T185" s="87"/>
      <c r="U185" s="87" t="s">
        <v>33</v>
      </c>
      <c r="V185" s="87" t="s">
        <v>336</v>
      </c>
      <c r="W185" s="87" t="s">
        <v>384</v>
      </c>
      <c r="X185" s="87" t="s">
        <v>295</v>
      </c>
      <c r="Y185" s="87" t="s">
        <v>33</v>
      </c>
      <c r="Z185" s="87" t="s">
        <v>570</v>
      </c>
      <c r="AA185" s="87" t="s">
        <v>349</v>
      </c>
    </row>
    <row r="186" spans="1:27" s="84" customFormat="1" ht="24" x14ac:dyDescent="0.3">
      <c r="A186" s="298" t="s">
        <v>546</v>
      </c>
      <c r="B186" s="55">
        <v>8</v>
      </c>
      <c r="C186" s="55">
        <v>8</v>
      </c>
      <c r="D186" s="132" t="s">
        <v>523</v>
      </c>
      <c r="E186" s="132" t="s">
        <v>648</v>
      </c>
      <c r="F186" s="132" t="s">
        <v>557</v>
      </c>
      <c r="G186" s="132" t="s">
        <v>350</v>
      </c>
      <c r="H186" s="87" t="s">
        <v>85</v>
      </c>
      <c r="I186" s="87" t="s">
        <v>29</v>
      </c>
      <c r="J186" s="87"/>
      <c r="K186" s="87" t="s">
        <v>418</v>
      </c>
      <c r="L186" s="88" t="s">
        <v>24</v>
      </c>
      <c r="M186" s="87" t="s">
        <v>351</v>
      </c>
      <c r="N186" s="87" t="s">
        <v>31</v>
      </c>
      <c r="O186" s="87"/>
      <c r="P186" s="87"/>
      <c r="Q186" s="87"/>
      <c r="R186" s="87" t="s">
        <v>110</v>
      </c>
      <c r="S186" s="87" t="s">
        <v>352</v>
      </c>
      <c r="T186" s="241" t="s">
        <v>331</v>
      </c>
      <c r="U186" s="87" t="s">
        <v>33</v>
      </c>
      <c r="V186" s="87" t="s">
        <v>353</v>
      </c>
      <c r="W186" s="87">
        <v>117</v>
      </c>
      <c r="X186" s="87" t="s">
        <v>295</v>
      </c>
      <c r="Y186" s="87" t="s">
        <v>33</v>
      </c>
      <c r="Z186" s="87" t="s">
        <v>57</v>
      </c>
      <c r="AA186" s="87" t="s">
        <v>114</v>
      </c>
    </row>
    <row r="187" spans="1:27" s="84" customFormat="1" ht="24" x14ac:dyDescent="0.3">
      <c r="A187" s="298" t="s">
        <v>546</v>
      </c>
      <c r="B187" s="55">
        <v>9</v>
      </c>
      <c r="C187" s="74">
        <v>9</v>
      </c>
      <c r="D187" s="132" t="s">
        <v>523</v>
      </c>
      <c r="E187" s="132" t="s">
        <v>660</v>
      </c>
      <c r="F187" s="132" t="s">
        <v>557</v>
      </c>
      <c r="G187" s="132" t="s">
        <v>354</v>
      </c>
      <c r="H187" s="87" t="s">
        <v>85</v>
      </c>
      <c r="I187" s="87" t="s">
        <v>29</v>
      </c>
      <c r="J187" s="87"/>
      <c r="K187" s="87" t="s">
        <v>418</v>
      </c>
      <c r="L187" s="88" t="s">
        <v>24</v>
      </c>
      <c r="M187" s="87" t="s">
        <v>355</v>
      </c>
      <c r="N187" s="87" t="s">
        <v>31</v>
      </c>
      <c r="O187" s="87"/>
      <c r="P187" s="87"/>
      <c r="Q187" s="87"/>
      <c r="R187" s="241" t="s">
        <v>110</v>
      </c>
      <c r="S187" s="87" t="s">
        <v>356</v>
      </c>
      <c r="T187" s="87" t="s">
        <v>331</v>
      </c>
      <c r="U187" s="87" t="s">
        <v>33</v>
      </c>
      <c r="V187" s="87" t="s">
        <v>344</v>
      </c>
      <c r="W187" s="87">
        <v>117</v>
      </c>
      <c r="X187" s="87" t="s">
        <v>113</v>
      </c>
      <c r="Y187" s="87"/>
      <c r="Z187" s="87"/>
      <c r="AA187" s="87"/>
    </row>
    <row r="188" spans="1:27" s="84" customFormat="1" ht="24" x14ac:dyDescent="0.3">
      <c r="A188" s="298" t="s">
        <v>546</v>
      </c>
      <c r="B188" s="55">
        <v>10</v>
      </c>
      <c r="C188" s="55">
        <v>10</v>
      </c>
      <c r="D188" s="132" t="s">
        <v>523</v>
      </c>
      <c r="E188" s="132" t="s">
        <v>682</v>
      </c>
      <c r="F188" s="132" t="s">
        <v>379</v>
      </c>
      <c r="G188" s="132" t="s">
        <v>329</v>
      </c>
      <c r="H188" s="87" t="s">
        <v>85</v>
      </c>
      <c r="I188" s="87" t="s">
        <v>322</v>
      </c>
      <c r="J188" s="87">
        <v>1</v>
      </c>
      <c r="K188" s="87" t="s">
        <v>518</v>
      </c>
      <c r="L188" s="88" t="s">
        <v>24</v>
      </c>
      <c r="M188" s="87" t="s">
        <v>330</v>
      </c>
      <c r="N188" s="77" t="s">
        <v>31</v>
      </c>
      <c r="O188" s="87"/>
      <c r="P188" s="87"/>
      <c r="Q188" s="87"/>
      <c r="R188" s="87" t="s">
        <v>110</v>
      </c>
      <c r="S188" s="87" t="s">
        <v>683</v>
      </c>
      <c r="T188" s="87" t="s">
        <v>331</v>
      </c>
      <c r="U188" s="87" t="s">
        <v>33</v>
      </c>
      <c r="V188" s="87"/>
      <c r="W188" s="87"/>
      <c r="X188" s="87" t="s">
        <v>35</v>
      </c>
      <c r="Y188" s="87" t="s">
        <v>33</v>
      </c>
      <c r="Z188" s="87" t="s">
        <v>383</v>
      </c>
      <c r="AA188" s="87" t="s">
        <v>332</v>
      </c>
    </row>
    <row r="189" spans="1:27" s="84" customFormat="1" ht="24" x14ac:dyDescent="0.3">
      <c r="A189" s="298" t="s">
        <v>546</v>
      </c>
      <c r="B189" s="55">
        <v>10</v>
      </c>
      <c r="C189" s="74">
        <v>11</v>
      </c>
      <c r="D189" s="132" t="s">
        <v>523</v>
      </c>
      <c r="E189" s="132" t="s">
        <v>682</v>
      </c>
      <c r="F189" s="132" t="s">
        <v>379</v>
      </c>
      <c r="G189" s="132" t="s">
        <v>329</v>
      </c>
      <c r="H189" s="87" t="s">
        <v>85</v>
      </c>
      <c r="I189" s="87" t="s">
        <v>322</v>
      </c>
      <c r="J189" s="87">
        <v>2</v>
      </c>
      <c r="K189" s="87" t="s">
        <v>684</v>
      </c>
      <c r="L189" s="88" t="s">
        <v>24</v>
      </c>
      <c r="M189" s="87" t="s">
        <v>330</v>
      </c>
      <c r="N189" s="77" t="s">
        <v>31</v>
      </c>
      <c r="O189" s="87"/>
      <c r="P189" s="87"/>
      <c r="Q189" s="87"/>
      <c r="R189" s="87" t="s">
        <v>110</v>
      </c>
      <c r="S189" s="87" t="s">
        <v>683</v>
      </c>
      <c r="T189" s="87" t="s">
        <v>331</v>
      </c>
      <c r="U189" s="87" t="s">
        <v>33</v>
      </c>
      <c r="V189" s="87"/>
      <c r="W189" s="87"/>
      <c r="X189" s="87" t="s">
        <v>35</v>
      </c>
      <c r="Y189" s="87" t="s">
        <v>33</v>
      </c>
      <c r="Z189" s="87" t="s">
        <v>383</v>
      </c>
      <c r="AA189" s="87" t="s">
        <v>332</v>
      </c>
    </row>
    <row r="193" spans="4:4" ht="24" customHeight="1" x14ac:dyDescent="0.3"/>
    <row r="194" spans="4:4" ht="24" customHeight="1" x14ac:dyDescent="0.3"/>
    <row r="195" spans="4:4" ht="24" customHeight="1" x14ac:dyDescent="0.3"/>
    <row r="196" spans="4:4" ht="24" customHeight="1" x14ac:dyDescent="0.3"/>
    <row r="197" spans="4:4" ht="24" customHeight="1" x14ac:dyDescent="0.3"/>
    <row r="198" spans="4:4" ht="24" customHeight="1" x14ac:dyDescent="0.3"/>
    <row r="199" spans="4:4" ht="24" customHeight="1" x14ac:dyDescent="0.3"/>
    <row r="203" spans="4:4" x14ac:dyDescent="0.3">
      <c r="D203" s="85"/>
    </row>
    <row r="204" spans="4:4" x14ac:dyDescent="0.3">
      <c r="D204" s="85"/>
    </row>
    <row r="205" spans="4:4" x14ac:dyDescent="0.3">
      <c r="D205" s="85"/>
    </row>
    <row r="206" spans="4:4" x14ac:dyDescent="0.3">
      <c r="D206" s="85"/>
    </row>
    <row r="207" spans="4:4" x14ac:dyDescent="0.3">
      <c r="D207" s="85"/>
    </row>
    <row r="208" spans="4:4" x14ac:dyDescent="0.3">
      <c r="D208" s="85"/>
    </row>
    <row r="209" spans="4:4" x14ac:dyDescent="0.3">
      <c r="D209" s="85"/>
    </row>
    <row r="210" spans="4:4" x14ac:dyDescent="0.3">
      <c r="D210" s="85"/>
    </row>
    <row r="211" spans="4:4" x14ac:dyDescent="0.3">
      <c r="D211" s="85"/>
    </row>
    <row r="212" spans="4:4" x14ac:dyDescent="0.3">
      <c r="D212" s="85"/>
    </row>
    <row r="213" spans="4:4" x14ac:dyDescent="0.3">
      <c r="D213" s="85"/>
    </row>
    <row r="214" spans="4:4" x14ac:dyDescent="0.3">
      <c r="D214" s="85"/>
    </row>
    <row r="215" spans="4:4" x14ac:dyDescent="0.3">
      <c r="D215" s="85"/>
    </row>
    <row r="216" spans="4:4" x14ac:dyDescent="0.3">
      <c r="D216" s="85"/>
    </row>
    <row r="217" spans="4:4" x14ac:dyDescent="0.3">
      <c r="D217" s="85"/>
    </row>
    <row r="218" spans="4:4" x14ac:dyDescent="0.3">
      <c r="D218" s="85"/>
    </row>
  </sheetData>
  <autoFilter ref="A1:T189" xr:uid="{23C8E533-655E-44A3-ADE6-AF74EEA61F54}"/>
  <sortState xmlns:xlrd2="http://schemas.microsoft.com/office/spreadsheetml/2017/richdata2" ref="B180:AA190">
    <sortCondition ref="E179:E190"/>
  </sortState>
  <phoneticPr fontId="1" type="noConversion"/>
  <pageMargins left="0.7" right="0.7" top="0.75" bottom="0.75" header="0.3" footer="0.3"/>
  <pageSetup paperSize="9" orientation="portrait" horizontalDpi="4294967292"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A71C39-BD5F-4C9F-9471-CC86CA2868A1}">
  <sheetPr filterMode="1">
    <tabColor theme="9" tint="-0.249977111117893"/>
  </sheetPr>
  <dimension ref="A1:AA216"/>
  <sheetViews>
    <sheetView zoomScale="90" zoomScaleNormal="90" workbookViewId="0">
      <pane xSplit="2" ySplit="1" topLeftCell="C2" activePane="bottomRight" state="frozen"/>
      <selection pane="topRight" activeCell="B1" sqref="B1"/>
      <selection pane="bottomLeft" activeCell="A2" sqref="A2"/>
      <selection pane="bottomRight" activeCell="F73" sqref="F73"/>
    </sheetView>
  </sheetViews>
  <sheetFormatPr defaultColWidth="10.75" defaultRowHeight="16.5" x14ac:dyDescent="0.3"/>
  <cols>
    <col min="1" max="3" width="10.75" style="85"/>
    <col min="4" max="4" width="10.75" style="92"/>
    <col min="5" max="5" width="10.75" style="85"/>
    <col min="6" max="8" width="10.75" style="85" customWidth="1"/>
    <col min="9" max="9" width="20.75" style="85" customWidth="1"/>
    <col min="10" max="10" width="10.75" style="93" customWidth="1"/>
    <col min="11" max="11" width="20.75" style="93" customWidth="1"/>
    <col min="12" max="13" width="10.75" style="85" customWidth="1"/>
    <col min="14" max="20" width="10.75" style="93" customWidth="1"/>
    <col min="21" max="23" width="10.75" style="93"/>
    <col min="24" max="24" width="20.75" style="93" customWidth="1"/>
    <col min="25" max="16384" width="10.75" style="93"/>
  </cols>
  <sheetData>
    <row r="1" spans="1:27" s="84" customFormat="1" ht="24" x14ac:dyDescent="0.3">
      <c r="A1" s="86" t="s">
        <v>1328</v>
      </c>
      <c r="B1" s="86" t="s">
        <v>0</v>
      </c>
      <c r="C1" s="86" t="s">
        <v>691</v>
      </c>
      <c r="D1" s="86" t="s">
        <v>1</v>
      </c>
      <c r="E1" s="86" t="s">
        <v>2</v>
      </c>
      <c r="F1" s="86" t="s">
        <v>3</v>
      </c>
      <c r="G1" s="86" t="s">
        <v>4</v>
      </c>
      <c r="H1" s="86" t="s">
        <v>5</v>
      </c>
      <c r="I1" s="86" t="s">
        <v>6</v>
      </c>
      <c r="J1" s="86" t="s">
        <v>690</v>
      </c>
      <c r="K1" s="86" t="s">
        <v>7</v>
      </c>
      <c r="L1" s="86" t="s">
        <v>8</v>
      </c>
      <c r="M1" s="86" t="s">
        <v>9</v>
      </c>
      <c r="N1" s="86" t="s">
        <v>10</v>
      </c>
      <c r="O1" s="86" t="s">
        <v>11</v>
      </c>
      <c r="P1" s="86" t="s">
        <v>12</v>
      </c>
      <c r="Q1" s="86" t="s">
        <v>13</v>
      </c>
      <c r="R1" s="86" t="s">
        <v>14</v>
      </c>
      <c r="S1" s="86" t="s">
        <v>15</v>
      </c>
      <c r="T1" s="86" t="s">
        <v>16</v>
      </c>
      <c r="U1" s="86" t="s">
        <v>17</v>
      </c>
      <c r="V1" s="86" t="s">
        <v>18</v>
      </c>
      <c r="W1" s="86" t="s">
        <v>19</v>
      </c>
      <c r="X1" s="86" t="s">
        <v>20</v>
      </c>
      <c r="Y1" s="86" t="s">
        <v>21</v>
      </c>
      <c r="Z1" s="86" t="s">
        <v>22</v>
      </c>
      <c r="AA1" s="86" t="s">
        <v>23</v>
      </c>
    </row>
    <row r="2" spans="1:27" s="84" customFormat="1" ht="36" hidden="1" x14ac:dyDescent="0.3">
      <c r="A2" s="243" t="s">
        <v>545</v>
      </c>
      <c r="B2" s="241">
        <v>1</v>
      </c>
      <c r="C2" s="241">
        <v>1</v>
      </c>
      <c r="D2" s="243" t="s">
        <v>524</v>
      </c>
      <c r="E2" s="243" t="s">
        <v>556</v>
      </c>
      <c r="F2" s="243" t="s">
        <v>557</v>
      </c>
      <c r="G2" s="243" t="s">
        <v>72</v>
      </c>
      <c r="H2" s="241" t="s">
        <v>28</v>
      </c>
      <c r="I2" s="241" t="s">
        <v>29</v>
      </c>
      <c r="J2" s="61"/>
      <c r="K2" s="76" t="s">
        <v>486</v>
      </c>
      <c r="L2" s="241" t="s">
        <v>24</v>
      </c>
      <c r="M2" s="241"/>
      <c r="N2" s="241" t="s">
        <v>80</v>
      </c>
      <c r="O2" s="241"/>
      <c r="P2" s="241"/>
      <c r="Q2" s="241"/>
      <c r="R2" s="83" t="s">
        <v>558</v>
      </c>
      <c r="S2" s="241"/>
      <c r="T2" s="241"/>
      <c r="U2" s="241" t="s">
        <v>24</v>
      </c>
      <c r="V2" s="241" t="s">
        <v>264</v>
      </c>
      <c r="W2" s="241"/>
      <c r="X2" s="241" t="s">
        <v>35</v>
      </c>
      <c r="Y2" s="241"/>
      <c r="Z2" s="241"/>
      <c r="AA2" s="241"/>
    </row>
    <row r="3" spans="1:27" s="84" customFormat="1" ht="24" hidden="1" x14ac:dyDescent="0.3">
      <c r="A3" s="243" t="s">
        <v>546</v>
      </c>
      <c r="B3" s="241">
        <v>2</v>
      </c>
      <c r="C3" s="241">
        <v>2</v>
      </c>
      <c r="D3" s="243" t="s">
        <v>523</v>
      </c>
      <c r="E3" s="243" t="s">
        <v>559</v>
      </c>
      <c r="F3" s="243" t="s">
        <v>557</v>
      </c>
      <c r="G3" s="243" t="s">
        <v>333</v>
      </c>
      <c r="H3" s="241" t="s">
        <v>158</v>
      </c>
      <c r="I3" s="241" t="s">
        <v>29</v>
      </c>
      <c r="J3" s="241"/>
      <c r="K3" s="241" t="s">
        <v>560</v>
      </c>
      <c r="L3" s="241" t="s">
        <v>31</v>
      </c>
      <c r="M3" s="241" t="s">
        <v>31</v>
      </c>
      <c r="N3" s="241" t="s">
        <v>31</v>
      </c>
      <c r="O3" s="241"/>
      <c r="P3" s="241"/>
      <c r="Q3" s="241"/>
      <c r="R3" s="241"/>
      <c r="S3" s="241"/>
      <c r="T3" s="241"/>
      <c r="U3" s="241" t="s">
        <v>24</v>
      </c>
      <c r="V3" s="241" t="s">
        <v>264</v>
      </c>
      <c r="W3" s="241"/>
      <c r="X3" s="241" t="s">
        <v>35</v>
      </c>
      <c r="Y3" s="241"/>
      <c r="Z3" s="241"/>
      <c r="AA3" s="241"/>
    </row>
    <row r="4" spans="1:27" s="84" customFormat="1" ht="48" hidden="1" x14ac:dyDescent="0.3">
      <c r="A4" s="243" t="s">
        <v>545</v>
      </c>
      <c r="B4" s="241">
        <v>3</v>
      </c>
      <c r="C4" s="241">
        <v>3</v>
      </c>
      <c r="D4" s="243" t="s">
        <v>524</v>
      </c>
      <c r="E4" s="243" t="s">
        <v>561</v>
      </c>
      <c r="F4" s="243" t="s">
        <v>379</v>
      </c>
      <c r="G4" s="243" t="s">
        <v>151</v>
      </c>
      <c r="H4" s="241" t="s">
        <v>28</v>
      </c>
      <c r="I4" s="241" t="s">
        <v>61</v>
      </c>
      <c r="J4" s="61"/>
      <c r="K4" s="76" t="s">
        <v>509</v>
      </c>
      <c r="L4" s="241" t="s">
        <v>24</v>
      </c>
      <c r="M4" s="241"/>
      <c r="N4" s="241" t="s">
        <v>80</v>
      </c>
      <c r="O4" s="241"/>
      <c r="P4" s="241"/>
      <c r="Q4" s="241"/>
      <c r="R4" s="241"/>
      <c r="S4" s="241"/>
      <c r="T4" s="241"/>
      <c r="U4" s="241" t="s">
        <v>24</v>
      </c>
      <c r="V4" s="241" t="s">
        <v>264</v>
      </c>
      <c r="W4" s="241"/>
      <c r="X4" s="241" t="s">
        <v>35</v>
      </c>
      <c r="Y4" s="241"/>
      <c r="Z4" s="241"/>
      <c r="AA4" s="241"/>
    </row>
    <row r="5" spans="1:27" s="84" customFormat="1" ht="24" hidden="1" x14ac:dyDescent="0.3">
      <c r="A5" s="243" t="s">
        <v>545</v>
      </c>
      <c r="B5" s="241">
        <v>4</v>
      </c>
      <c r="C5" s="241">
        <v>4</v>
      </c>
      <c r="D5" s="243" t="s">
        <v>524</v>
      </c>
      <c r="E5" s="243" t="s">
        <v>562</v>
      </c>
      <c r="F5" s="243" t="s">
        <v>557</v>
      </c>
      <c r="G5" s="243" t="s">
        <v>128</v>
      </c>
      <c r="H5" s="241" t="s">
        <v>28</v>
      </c>
      <c r="I5" s="241" t="s">
        <v>61</v>
      </c>
      <c r="J5" s="61">
        <v>1</v>
      </c>
      <c r="K5" s="76" t="s">
        <v>501</v>
      </c>
      <c r="L5" s="241" t="s">
        <v>24</v>
      </c>
      <c r="M5" s="241"/>
      <c r="N5" s="241" t="s">
        <v>33</v>
      </c>
      <c r="O5" s="241" t="s">
        <v>129</v>
      </c>
      <c r="P5" s="241"/>
      <c r="Q5" s="241"/>
      <c r="R5" s="241" t="s">
        <v>558</v>
      </c>
      <c r="S5" s="241" t="s">
        <v>130</v>
      </c>
      <c r="T5" s="241"/>
      <c r="U5" s="241" t="s">
        <v>24</v>
      </c>
      <c r="V5" s="241" t="s">
        <v>264</v>
      </c>
      <c r="W5" s="241"/>
      <c r="X5" s="241" t="s">
        <v>35</v>
      </c>
      <c r="Y5" s="241"/>
      <c r="Z5" s="241"/>
      <c r="AA5" s="241"/>
    </row>
    <row r="6" spans="1:27" s="84" customFormat="1" ht="48" hidden="1" x14ac:dyDescent="0.3">
      <c r="A6" s="243" t="s">
        <v>545</v>
      </c>
      <c r="B6" s="241">
        <v>4</v>
      </c>
      <c r="C6" s="241">
        <v>5</v>
      </c>
      <c r="D6" s="243" t="s">
        <v>524</v>
      </c>
      <c r="E6" s="243" t="s">
        <v>562</v>
      </c>
      <c r="F6" s="243" t="s">
        <v>557</v>
      </c>
      <c r="G6" s="243" t="s">
        <v>128</v>
      </c>
      <c r="H6" s="241" t="s">
        <v>28</v>
      </c>
      <c r="I6" s="241" t="s">
        <v>502</v>
      </c>
      <c r="J6" s="61">
        <v>2</v>
      </c>
      <c r="K6" s="76" t="s">
        <v>481</v>
      </c>
      <c r="L6" s="241" t="s">
        <v>24</v>
      </c>
      <c r="M6" s="241"/>
      <c r="N6" s="241" t="s">
        <v>33</v>
      </c>
      <c r="O6" s="241" t="s">
        <v>129</v>
      </c>
      <c r="P6" s="241"/>
      <c r="Q6" s="241" t="s">
        <v>132</v>
      </c>
      <c r="R6" s="241" t="s">
        <v>104</v>
      </c>
      <c r="S6" s="241"/>
      <c r="T6" s="241" t="s">
        <v>32</v>
      </c>
      <c r="U6" s="241" t="s">
        <v>24</v>
      </c>
      <c r="V6" s="241" t="s">
        <v>264</v>
      </c>
      <c r="W6" s="241"/>
      <c r="X6" s="241" t="s">
        <v>35</v>
      </c>
      <c r="Y6" s="241"/>
      <c r="Z6" s="241"/>
      <c r="AA6" s="241"/>
    </row>
    <row r="7" spans="1:27" s="84" customFormat="1" ht="24" hidden="1" x14ac:dyDescent="0.3">
      <c r="A7" s="243" t="s">
        <v>545</v>
      </c>
      <c r="B7" s="241">
        <v>4</v>
      </c>
      <c r="C7" s="241">
        <v>6</v>
      </c>
      <c r="D7" s="243" t="s">
        <v>524</v>
      </c>
      <c r="E7" s="243" t="s">
        <v>562</v>
      </c>
      <c r="F7" s="243" t="s">
        <v>557</v>
      </c>
      <c r="G7" s="243" t="s">
        <v>128</v>
      </c>
      <c r="H7" s="241" t="s">
        <v>28</v>
      </c>
      <c r="I7" s="241" t="s">
        <v>502</v>
      </c>
      <c r="J7" s="61">
        <v>3</v>
      </c>
      <c r="K7" s="76" t="s">
        <v>503</v>
      </c>
      <c r="L7" s="241" t="s">
        <v>24</v>
      </c>
      <c r="M7" s="241"/>
      <c r="N7" s="241" t="s">
        <v>33</v>
      </c>
      <c r="O7" s="241" t="s">
        <v>129</v>
      </c>
      <c r="P7" s="241"/>
      <c r="Q7" s="241"/>
      <c r="R7" s="241" t="s">
        <v>558</v>
      </c>
      <c r="S7" s="241" t="s">
        <v>130</v>
      </c>
      <c r="T7" s="241"/>
      <c r="U7" s="241" t="s">
        <v>24</v>
      </c>
      <c r="V7" s="241" t="s">
        <v>264</v>
      </c>
      <c r="W7" s="241"/>
      <c r="X7" s="241" t="s">
        <v>35</v>
      </c>
      <c r="Y7" s="241"/>
      <c r="Z7" s="241"/>
      <c r="AA7" s="241"/>
    </row>
    <row r="8" spans="1:27" s="84" customFormat="1" ht="48" x14ac:dyDescent="0.3">
      <c r="A8" s="243" t="s">
        <v>544</v>
      </c>
      <c r="B8" s="241">
        <v>5</v>
      </c>
      <c r="C8" s="241">
        <v>7</v>
      </c>
      <c r="D8" s="243" t="s">
        <v>524</v>
      </c>
      <c r="E8" s="243" t="s">
        <v>563</v>
      </c>
      <c r="F8" s="243" t="s">
        <v>379</v>
      </c>
      <c r="G8" s="243" t="s">
        <v>264</v>
      </c>
      <c r="H8" s="241" t="s">
        <v>188</v>
      </c>
      <c r="I8" s="241" t="s">
        <v>61</v>
      </c>
      <c r="J8" s="241">
        <v>1</v>
      </c>
      <c r="K8" s="76" t="s">
        <v>533</v>
      </c>
      <c r="L8" s="241" t="s">
        <v>24</v>
      </c>
      <c r="M8" s="241" t="s">
        <v>282</v>
      </c>
      <c r="N8" s="241" t="s">
        <v>283</v>
      </c>
      <c r="O8" s="241" t="s">
        <v>284</v>
      </c>
      <c r="P8" s="241"/>
      <c r="Q8" s="241" t="s">
        <v>240</v>
      </c>
      <c r="R8" s="241" t="s">
        <v>211</v>
      </c>
      <c r="S8" s="241" t="s">
        <v>88</v>
      </c>
      <c r="T8" s="241" t="s">
        <v>54</v>
      </c>
      <c r="U8" s="241" t="s">
        <v>24</v>
      </c>
      <c r="V8" s="241" t="s">
        <v>264</v>
      </c>
      <c r="W8" s="241"/>
      <c r="X8" s="241" t="s">
        <v>35</v>
      </c>
      <c r="Y8" s="241"/>
      <c r="Z8" s="241"/>
      <c r="AA8" s="241"/>
    </row>
    <row r="9" spans="1:27" s="84" customFormat="1" ht="24" x14ac:dyDescent="0.3">
      <c r="A9" s="243" t="s">
        <v>544</v>
      </c>
      <c r="B9" s="241">
        <v>5</v>
      </c>
      <c r="C9" s="241">
        <v>8</v>
      </c>
      <c r="D9" s="243" t="s">
        <v>524</v>
      </c>
      <c r="E9" s="243" t="s">
        <v>563</v>
      </c>
      <c r="F9" s="243" t="s">
        <v>379</v>
      </c>
      <c r="G9" s="243" t="s">
        <v>264</v>
      </c>
      <c r="H9" s="241" t="s">
        <v>188</v>
      </c>
      <c r="I9" s="241" t="s">
        <v>61</v>
      </c>
      <c r="J9" s="241">
        <v>2</v>
      </c>
      <c r="K9" s="76" t="s">
        <v>420</v>
      </c>
      <c r="L9" s="241" t="s">
        <v>24</v>
      </c>
      <c r="M9" s="241"/>
      <c r="N9" s="241" t="s">
        <v>285</v>
      </c>
      <c r="O9" s="241" t="s">
        <v>284</v>
      </c>
      <c r="P9" s="241"/>
      <c r="Q9" s="241" t="s">
        <v>286</v>
      </c>
      <c r="R9" s="241" t="s">
        <v>256</v>
      </c>
      <c r="S9" s="241" t="s">
        <v>564</v>
      </c>
      <c r="T9" s="241" t="s">
        <v>54</v>
      </c>
      <c r="U9" s="241" t="s">
        <v>24</v>
      </c>
      <c r="V9" s="241" t="s">
        <v>264</v>
      </c>
      <c r="W9" s="241"/>
      <c r="X9" s="241" t="s">
        <v>35</v>
      </c>
      <c r="Y9" s="241"/>
      <c r="Z9" s="241"/>
      <c r="AA9" s="241"/>
    </row>
    <row r="10" spans="1:27" s="84" customFormat="1" ht="48" x14ac:dyDescent="0.3">
      <c r="A10" s="243" t="s">
        <v>544</v>
      </c>
      <c r="B10" s="241">
        <v>5</v>
      </c>
      <c r="C10" s="241">
        <v>9</v>
      </c>
      <c r="D10" s="243" t="s">
        <v>524</v>
      </c>
      <c r="E10" s="243" t="s">
        <v>563</v>
      </c>
      <c r="F10" s="243" t="s">
        <v>379</v>
      </c>
      <c r="G10" s="243" t="s">
        <v>264</v>
      </c>
      <c r="H10" s="241" t="s">
        <v>188</v>
      </c>
      <c r="I10" s="241" t="s">
        <v>29</v>
      </c>
      <c r="J10" s="60">
        <v>3</v>
      </c>
      <c r="K10" s="76" t="s">
        <v>391</v>
      </c>
      <c r="L10" s="241" t="s">
        <v>24</v>
      </c>
      <c r="M10" s="241"/>
      <c r="N10" s="241" t="s">
        <v>283</v>
      </c>
      <c r="O10" s="241" t="s">
        <v>538</v>
      </c>
      <c r="P10" s="241"/>
      <c r="Q10" s="241"/>
      <c r="R10" s="241"/>
      <c r="S10" s="241" t="s">
        <v>565</v>
      </c>
      <c r="T10" s="241"/>
      <c r="U10" s="241" t="s">
        <v>24</v>
      </c>
      <c r="V10" s="241" t="s">
        <v>264</v>
      </c>
      <c r="W10" s="241"/>
      <c r="X10" s="241" t="s">
        <v>35</v>
      </c>
      <c r="Y10" s="241"/>
      <c r="Z10" s="241"/>
      <c r="AA10" s="241"/>
    </row>
    <row r="11" spans="1:27" s="84" customFormat="1" ht="60" x14ac:dyDescent="0.3">
      <c r="A11" s="243" t="s">
        <v>544</v>
      </c>
      <c r="B11" s="241">
        <v>5</v>
      </c>
      <c r="C11" s="241">
        <v>10</v>
      </c>
      <c r="D11" s="243" t="s">
        <v>524</v>
      </c>
      <c r="E11" s="243" t="s">
        <v>563</v>
      </c>
      <c r="F11" s="243" t="s">
        <v>379</v>
      </c>
      <c r="G11" s="243" t="s">
        <v>264</v>
      </c>
      <c r="H11" s="241" t="s">
        <v>188</v>
      </c>
      <c r="I11" s="241" t="s">
        <v>29</v>
      </c>
      <c r="J11" s="60">
        <v>4</v>
      </c>
      <c r="K11" s="76" t="s">
        <v>421</v>
      </c>
      <c r="L11" s="241" t="s">
        <v>24</v>
      </c>
      <c r="M11" s="241"/>
      <c r="N11" s="241" t="s">
        <v>283</v>
      </c>
      <c r="O11" s="241" t="s">
        <v>538</v>
      </c>
      <c r="P11" s="241"/>
      <c r="Q11" s="241"/>
      <c r="R11" s="241"/>
      <c r="S11" s="241"/>
      <c r="T11" s="241"/>
      <c r="U11" s="241" t="s">
        <v>24</v>
      </c>
      <c r="V11" s="241" t="s">
        <v>230</v>
      </c>
      <c r="W11" s="241" t="s">
        <v>393</v>
      </c>
      <c r="X11" s="241" t="s">
        <v>35</v>
      </c>
      <c r="Y11" s="241"/>
      <c r="Z11" s="241" t="s">
        <v>57</v>
      </c>
      <c r="AA11" s="241" t="s">
        <v>231</v>
      </c>
    </row>
    <row r="12" spans="1:27" s="84" customFormat="1" ht="36" x14ac:dyDescent="0.3">
      <c r="A12" s="243" t="s">
        <v>544</v>
      </c>
      <c r="B12" s="241">
        <v>5</v>
      </c>
      <c r="C12" s="241">
        <v>11</v>
      </c>
      <c r="D12" s="243" t="s">
        <v>524</v>
      </c>
      <c r="E12" s="243" t="s">
        <v>563</v>
      </c>
      <c r="F12" s="243" t="s">
        <v>379</v>
      </c>
      <c r="G12" s="243" t="s">
        <v>264</v>
      </c>
      <c r="H12" s="241" t="s">
        <v>188</v>
      </c>
      <c r="I12" s="241" t="s">
        <v>29</v>
      </c>
      <c r="J12" s="60">
        <v>5</v>
      </c>
      <c r="K12" s="76" t="s">
        <v>388</v>
      </c>
      <c r="L12" s="241" t="s">
        <v>24</v>
      </c>
      <c r="M12" s="241"/>
      <c r="N12" s="241" t="s">
        <v>283</v>
      </c>
      <c r="O12" s="241" t="s">
        <v>538</v>
      </c>
      <c r="P12" s="241"/>
      <c r="Q12" s="241"/>
      <c r="R12" s="241"/>
      <c r="S12" s="241" t="s">
        <v>359</v>
      </c>
      <c r="T12" s="241"/>
      <c r="U12" s="241" t="s">
        <v>24</v>
      </c>
      <c r="V12" s="241"/>
      <c r="W12" s="241"/>
      <c r="X12" s="241" t="s">
        <v>35</v>
      </c>
      <c r="Y12" s="241"/>
      <c r="Z12" s="241"/>
      <c r="AA12" s="241"/>
    </row>
    <row r="13" spans="1:27" s="84" customFormat="1" ht="36" x14ac:dyDescent="0.3">
      <c r="A13" s="243" t="s">
        <v>544</v>
      </c>
      <c r="B13" s="241">
        <v>5</v>
      </c>
      <c r="C13" s="241">
        <v>12</v>
      </c>
      <c r="D13" s="243" t="s">
        <v>524</v>
      </c>
      <c r="E13" s="243" t="s">
        <v>563</v>
      </c>
      <c r="F13" s="243" t="s">
        <v>379</v>
      </c>
      <c r="G13" s="243" t="s">
        <v>264</v>
      </c>
      <c r="H13" s="241" t="s">
        <v>188</v>
      </c>
      <c r="I13" s="241" t="s">
        <v>29</v>
      </c>
      <c r="J13" s="60">
        <v>6</v>
      </c>
      <c r="K13" s="76" t="s">
        <v>420</v>
      </c>
      <c r="L13" s="241" t="s">
        <v>24</v>
      </c>
      <c r="M13" s="241"/>
      <c r="N13" s="241" t="s">
        <v>283</v>
      </c>
      <c r="O13" s="241" t="s">
        <v>538</v>
      </c>
      <c r="P13" s="241"/>
      <c r="Q13" s="241"/>
      <c r="R13" s="241"/>
      <c r="S13" s="241" t="s">
        <v>359</v>
      </c>
      <c r="T13" s="241"/>
      <c r="U13" s="241" t="s">
        <v>24</v>
      </c>
      <c r="V13" s="241" t="s">
        <v>251</v>
      </c>
      <c r="W13" s="241">
        <v>117</v>
      </c>
      <c r="X13" s="241" t="s">
        <v>357</v>
      </c>
      <c r="Y13" s="241"/>
      <c r="Z13" s="241"/>
      <c r="AA13" s="241"/>
    </row>
    <row r="14" spans="1:27" s="84" customFormat="1" ht="36" x14ac:dyDescent="0.3">
      <c r="A14" s="243" t="s">
        <v>544</v>
      </c>
      <c r="B14" s="241">
        <v>5</v>
      </c>
      <c r="C14" s="241">
        <v>13</v>
      </c>
      <c r="D14" s="243" t="s">
        <v>524</v>
      </c>
      <c r="E14" s="243" t="s">
        <v>563</v>
      </c>
      <c r="F14" s="243" t="s">
        <v>379</v>
      </c>
      <c r="G14" s="243" t="s">
        <v>264</v>
      </c>
      <c r="H14" s="241" t="s">
        <v>188</v>
      </c>
      <c r="I14" s="241" t="s">
        <v>29</v>
      </c>
      <c r="J14" s="60">
        <v>7</v>
      </c>
      <c r="K14" s="76" t="s">
        <v>422</v>
      </c>
      <c r="L14" s="241" t="s">
        <v>24</v>
      </c>
      <c r="M14" s="241"/>
      <c r="N14" s="241" t="s">
        <v>283</v>
      </c>
      <c r="O14" s="241" t="s">
        <v>538</v>
      </c>
      <c r="P14" s="241"/>
      <c r="Q14" s="241"/>
      <c r="R14" s="241"/>
      <c r="S14" s="241" t="s">
        <v>257</v>
      </c>
      <c r="T14" s="241"/>
      <c r="U14" s="241" t="s">
        <v>24</v>
      </c>
      <c r="V14" s="241"/>
      <c r="W14" s="241"/>
      <c r="X14" s="241" t="s">
        <v>35</v>
      </c>
      <c r="Y14" s="241"/>
      <c r="Z14" s="241"/>
      <c r="AA14" s="241"/>
    </row>
    <row r="15" spans="1:27" s="84" customFormat="1" ht="36" x14ac:dyDescent="0.3">
      <c r="A15" s="243" t="s">
        <v>544</v>
      </c>
      <c r="B15" s="241">
        <v>5</v>
      </c>
      <c r="C15" s="241">
        <v>14</v>
      </c>
      <c r="D15" s="243" t="s">
        <v>524</v>
      </c>
      <c r="E15" s="243" t="s">
        <v>563</v>
      </c>
      <c r="F15" s="243" t="s">
        <v>379</v>
      </c>
      <c r="G15" s="243" t="s">
        <v>264</v>
      </c>
      <c r="H15" s="241" t="s">
        <v>188</v>
      </c>
      <c r="I15" s="241" t="s">
        <v>29</v>
      </c>
      <c r="J15" s="60">
        <v>8</v>
      </c>
      <c r="K15" s="76" t="s">
        <v>388</v>
      </c>
      <c r="L15" s="241" t="s">
        <v>24</v>
      </c>
      <c r="M15" s="241"/>
      <c r="N15" s="241" t="s">
        <v>283</v>
      </c>
      <c r="O15" s="241" t="s">
        <v>538</v>
      </c>
      <c r="P15" s="241"/>
      <c r="Q15" s="241"/>
      <c r="R15" s="241" t="s">
        <v>558</v>
      </c>
      <c r="S15" s="241"/>
      <c r="T15" s="241"/>
      <c r="U15" s="241" t="s">
        <v>24</v>
      </c>
      <c r="V15" s="241"/>
      <c r="W15" s="241"/>
      <c r="X15" s="241" t="s">
        <v>35</v>
      </c>
      <c r="Y15" s="241"/>
      <c r="Z15" s="241"/>
      <c r="AA15" s="241"/>
    </row>
    <row r="16" spans="1:27" s="84" customFormat="1" ht="36" x14ac:dyDescent="0.3">
      <c r="A16" s="243" t="s">
        <v>544</v>
      </c>
      <c r="B16" s="241">
        <v>5</v>
      </c>
      <c r="C16" s="241">
        <v>15</v>
      </c>
      <c r="D16" s="243" t="s">
        <v>524</v>
      </c>
      <c r="E16" s="243" t="s">
        <v>563</v>
      </c>
      <c r="F16" s="243" t="s">
        <v>379</v>
      </c>
      <c r="G16" s="243" t="s">
        <v>264</v>
      </c>
      <c r="H16" s="241" t="s">
        <v>188</v>
      </c>
      <c r="I16" s="241" t="s">
        <v>29</v>
      </c>
      <c r="J16" s="60">
        <v>9</v>
      </c>
      <c r="K16" s="76" t="s">
        <v>423</v>
      </c>
      <c r="L16" s="241" t="s">
        <v>24</v>
      </c>
      <c r="M16" s="241"/>
      <c r="N16" s="241" t="s">
        <v>283</v>
      </c>
      <c r="O16" s="241" t="s">
        <v>538</v>
      </c>
      <c r="P16" s="241"/>
      <c r="Q16" s="241"/>
      <c r="R16" s="241"/>
      <c r="S16" s="241" t="s">
        <v>359</v>
      </c>
      <c r="T16" s="241"/>
      <c r="U16" s="241" t="s">
        <v>24</v>
      </c>
      <c r="V16" s="241" t="s">
        <v>369</v>
      </c>
      <c r="W16" s="241"/>
      <c r="X16" s="241" t="s">
        <v>35</v>
      </c>
      <c r="Y16" s="241"/>
      <c r="Z16" s="241"/>
      <c r="AA16" s="241"/>
    </row>
    <row r="17" spans="1:27" s="84" customFormat="1" ht="24" x14ac:dyDescent="0.3">
      <c r="A17" s="243" t="s">
        <v>544</v>
      </c>
      <c r="B17" s="241">
        <v>6</v>
      </c>
      <c r="C17" s="241">
        <v>16</v>
      </c>
      <c r="D17" s="243" t="s">
        <v>524</v>
      </c>
      <c r="E17" s="243" t="s">
        <v>566</v>
      </c>
      <c r="F17" s="243" t="s">
        <v>379</v>
      </c>
      <c r="G17" s="243" t="s">
        <v>229</v>
      </c>
      <c r="H17" s="241" t="s">
        <v>28</v>
      </c>
      <c r="I17" s="241" t="s">
        <v>29</v>
      </c>
      <c r="J17" s="60"/>
      <c r="K17" s="76" t="s">
        <v>397</v>
      </c>
      <c r="L17" s="241" t="s">
        <v>24</v>
      </c>
      <c r="M17" s="241"/>
      <c r="N17" s="241" t="s">
        <v>31</v>
      </c>
      <c r="O17" s="241"/>
      <c r="P17" s="241"/>
      <c r="Q17" s="241"/>
      <c r="R17" s="241"/>
      <c r="S17" s="241"/>
      <c r="T17" s="241"/>
      <c r="U17" s="241" t="s">
        <v>24</v>
      </c>
      <c r="V17" s="241" t="s">
        <v>369</v>
      </c>
      <c r="W17" s="241"/>
      <c r="X17" s="241" t="s">
        <v>35</v>
      </c>
      <c r="Y17" s="241"/>
      <c r="Z17" s="241"/>
      <c r="AA17" s="241"/>
    </row>
    <row r="18" spans="1:27" s="84" customFormat="1" ht="24" hidden="1" x14ac:dyDescent="0.3">
      <c r="A18" s="243" t="s">
        <v>545</v>
      </c>
      <c r="B18" s="241">
        <v>7</v>
      </c>
      <c r="C18" s="241">
        <v>17</v>
      </c>
      <c r="D18" s="243" t="s">
        <v>524</v>
      </c>
      <c r="E18" s="243" t="s">
        <v>567</v>
      </c>
      <c r="F18" s="243" t="s">
        <v>557</v>
      </c>
      <c r="G18" s="243" t="s">
        <v>97</v>
      </c>
      <c r="H18" s="241" t="s">
        <v>28</v>
      </c>
      <c r="I18" s="241" t="s">
        <v>29</v>
      </c>
      <c r="J18" s="61"/>
      <c r="K18" s="76" t="s">
        <v>489</v>
      </c>
      <c r="L18" s="241" t="s">
        <v>24</v>
      </c>
      <c r="M18" s="241"/>
      <c r="N18" s="241" t="s">
        <v>80</v>
      </c>
      <c r="O18" s="241"/>
      <c r="P18" s="241"/>
      <c r="Q18" s="241"/>
      <c r="R18" s="83" t="s">
        <v>558</v>
      </c>
      <c r="S18" s="241"/>
      <c r="T18" s="241"/>
      <c r="U18" s="241" t="s">
        <v>24</v>
      </c>
      <c r="V18" s="241" t="s">
        <v>369</v>
      </c>
      <c r="W18" s="241"/>
      <c r="X18" s="241" t="s">
        <v>35</v>
      </c>
      <c r="Y18" s="241"/>
      <c r="Z18" s="241"/>
      <c r="AA18" s="241"/>
    </row>
    <row r="19" spans="1:27" s="84" customFormat="1" ht="48" x14ac:dyDescent="0.3">
      <c r="A19" s="243" t="s">
        <v>544</v>
      </c>
      <c r="B19" s="241">
        <v>8</v>
      </c>
      <c r="C19" s="241">
        <v>18</v>
      </c>
      <c r="D19" s="243" t="s">
        <v>524</v>
      </c>
      <c r="E19" s="243" t="s">
        <v>568</v>
      </c>
      <c r="F19" s="243" t="s">
        <v>379</v>
      </c>
      <c r="G19" s="243" t="s">
        <v>267</v>
      </c>
      <c r="H19" s="241" t="s">
        <v>188</v>
      </c>
      <c r="I19" s="241" t="s">
        <v>29</v>
      </c>
      <c r="J19" s="60"/>
      <c r="K19" s="76" t="s">
        <v>534</v>
      </c>
      <c r="L19" s="241"/>
      <c r="M19" s="241"/>
      <c r="N19" s="241" t="s">
        <v>285</v>
      </c>
      <c r="O19" s="241" t="s">
        <v>368</v>
      </c>
      <c r="P19" s="241"/>
      <c r="Q19" s="241" t="s">
        <v>132</v>
      </c>
      <c r="R19" s="241" t="s">
        <v>256</v>
      </c>
      <c r="S19" s="241"/>
      <c r="T19" s="241" t="s">
        <v>54</v>
      </c>
      <c r="U19" s="241" t="s">
        <v>24</v>
      </c>
      <c r="V19" s="241" t="s">
        <v>369</v>
      </c>
      <c r="W19" s="241"/>
      <c r="X19" s="241" t="s">
        <v>35</v>
      </c>
      <c r="Y19" s="241"/>
      <c r="Z19" s="241"/>
      <c r="AA19" s="241"/>
    </row>
    <row r="20" spans="1:27" s="84" customFormat="1" ht="24" hidden="1" x14ac:dyDescent="0.3">
      <c r="A20" s="243" t="s">
        <v>546</v>
      </c>
      <c r="B20" s="241">
        <v>9</v>
      </c>
      <c r="C20" s="241">
        <v>19</v>
      </c>
      <c r="D20" s="243" t="s">
        <v>524</v>
      </c>
      <c r="E20" s="243" t="s">
        <v>569</v>
      </c>
      <c r="F20" s="243" t="s">
        <v>379</v>
      </c>
      <c r="G20" s="243" t="s">
        <v>321</v>
      </c>
      <c r="H20" s="241" t="s">
        <v>85</v>
      </c>
      <c r="I20" s="241" t="s">
        <v>322</v>
      </c>
      <c r="J20" s="241"/>
      <c r="K20" s="241" t="s">
        <v>381</v>
      </c>
      <c r="L20" s="241" t="s">
        <v>24</v>
      </c>
      <c r="M20" s="241" t="s">
        <v>323</v>
      </c>
      <c r="N20" s="241" t="s">
        <v>33</v>
      </c>
      <c r="O20" s="241" t="s">
        <v>324</v>
      </c>
      <c r="P20" s="241"/>
      <c r="Q20" s="241" t="s">
        <v>325</v>
      </c>
      <c r="R20" s="241" t="s">
        <v>123</v>
      </c>
      <c r="S20" s="241" t="s">
        <v>382</v>
      </c>
      <c r="T20" s="241"/>
      <c r="U20" s="241" t="s">
        <v>24</v>
      </c>
      <c r="V20" s="241" t="s">
        <v>369</v>
      </c>
      <c r="W20" s="241"/>
      <c r="X20" s="241" t="s">
        <v>35</v>
      </c>
      <c r="Y20" s="241"/>
      <c r="Z20" s="241"/>
      <c r="AA20" s="241"/>
    </row>
    <row r="21" spans="1:27" s="84" customFormat="1" ht="48" x14ac:dyDescent="0.3">
      <c r="A21" s="243" t="s">
        <v>544</v>
      </c>
      <c r="B21" s="241">
        <v>10</v>
      </c>
      <c r="C21" s="241">
        <v>20</v>
      </c>
      <c r="D21" s="243" t="s">
        <v>524</v>
      </c>
      <c r="E21" s="243" t="s">
        <v>571</v>
      </c>
      <c r="F21" s="243" t="s">
        <v>379</v>
      </c>
      <c r="G21" s="243" t="s">
        <v>248</v>
      </c>
      <c r="H21" s="241" t="s">
        <v>28</v>
      </c>
      <c r="I21" s="241" t="s">
        <v>61</v>
      </c>
      <c r="J21" s="60"/>
      <c r="K21" s="76" t="s">
        <v>529</v>
      </c>
      <c r="L21" s="241" t="s">
        <v>249</v>
      </c>
      <c r="M21" s="241" t="s">
        <v>250</v>
      </c>
      <c r="N21" s="241" t="s">
        <v>80</v>
      </c>
      <c r="O21" s="241"/>
      <c r="P21" s="241" t="s">
        <v>572</v>
      </c>
      <c r="Q21" s="241" t="s">
        <v>573</v>
      </c>
      <c r="R21" s="241" t="s">
        <v>110</v>
      </c>
      <c r="S21" s="241" t="s">
        <v>574</v>
      </c>
      <c r="T21" s="241" t="s">
        <v>183</v>
      </c>
      <c r="U21" s="241" t="s">
        <v>24</v>
      </c>
      <c r="V21" s="241" t="s">
        <v>369</v>
      </c>
      <c r="W21" s="241"/>
      <c r="X21" s="241" t="s">
        <v>35</v>
      </c>
      <c r="Y21" s="241"/>
      <c r="Z21" s="241"/>
      <c r="AA21" s="241"/>
    </row>
    <row r="22" spans="1:27" s="84" customFormat="1" ht="24" hidden="1" x14ac:dyDescent="0.3">
      <c r="A22" s="243" t="s">
        <v>545</v>
      </c>
      <c r="B22" s="241">
        <v>11</v>
      </c>
      <c r="C22" s="241">
        <v>21</v>
      </c>
      <c r="D22" s="243" t="s">
        <v>524</v>
      </c>
      <c r="E22" s="243" t="s">
        <v>575</v>
      </c>
      <c r="F22" s="243" t="s">
        <v>557</v>
      </c>
      <c r="G22" s="243" t="s">
        <v>66</v>
      </c>
      <c r="H22" s="241" t="s">
        <v>28</v>
      </c>
      <c r="I22" s="241" t="s">
        <v>61</v>
      </c>
      <c r="J22" s="61"/>
      <c r="K22" s="76" t="s">
        <v>480</v>
      </c>
      <c r="L22" s="241" t="s">
        <v>24</v>
      </c>
      <c r="M22" s="241" t="s">
        <v>67</v>
      </c>
      <c r="N22" s="241" t="s">
        <v>31</v>
      </c>
      <c r="O22" s="241"/>
      <c r="P22" s="241" t="s">
        <v>68</v>
      </c>
      <c r="Q22" s="241"/>
      <c r="R22" s="83" t="s">
        <v>123</v>
      </c>
      <c r="S22" s="241" t="s">
        <v>576</v>
      </c>
      <c r="T22" s="241"/>
      <c r="U22" s="241" t="s">
        <v>24</v>
      </c>
      <c r="V22" s="241" t="s">
        <v>369</v>
      </c>
      <c r="W22" s="241"/>
      <c r="X22" s="241" t="s">
        <v>35</v>
      </c>
      <c r="Y22" s="241"/>
      <c r="Z22" s="241"/>
      <c r="AA22" s="241"/>
    </row>
    <row r="23" spans="1:27" s="84" customFormat="1" ht="24" hidden="1" x14ac:dyDescent="0.3">
      <c r="A23" s="243" t="s">
        <v>545</v>
      </c>
      <c r="B23" s="241">
        <v>12</v>
      </c>
      <c r="C23" s="241">
        <v>22</v>
      </c>
      <c r="D23" s="243" t="s">
        <v>524</v>
      </c>
      <c r="E23" s="243" t="s">
        <v>578</v>
      </c>
      <c r="F23" s="243" t="s">
        <v>557</v>
      </c>
      <c r="G23" s="243" t="s">
        <v>172</v>
      </c>
      <c r="H23" s="241" t="s">
        <v>173</v>
      </c>
      <c r="I23" s="241" t="s">
        <v>29</v>
      </c>
      <c r="J23" s="61"/>
      <c r="K23" s="76" t="s">
        <v>513</v>
      </c>
      <c r="L23" s="241" t="s">
        <v>24</v>
      </c>
      <c r="M23" s="241"/>
      <c r="N23" s="241" t="s">
        <v>80</v>
      </c>
      <c r="O23" s="241"/>
      <c r="P23" s="241"/>
      <c r="Q23" s="241"/>
      <c r="R23" s="241"/>
      <c r="S23" s="241"/>
      <c r="T23" s="241"/>
      <c r="U23" s="241" t="s">
        <v>24</v>
      </c>
      <c r="V23" s="241" t="s">
        <v>369</v>
      </c>
      <c r="W23" s="241"/>
      <c r="X23" s="241" t="s">
        <v>35</v>
      </c>
      <c r="Y23" s="241"/>
      <c r="Z23" s="241"/>
      <c r="AA23" s="241"/>
    </row>
    <row r="24" spans="1:27" s="84" customFormat="1" ht="24" hidden="1" x14ac:dyDescent="0.3">
      <c r="A24" s="243" t="s">
        <v>545</v>
      </c>
      <c r="B24" s="241">
        <v>13</v>
      </c>
      <c r="C24" s="241">
        <v>23</v>
      </c>
      <c r="D24" s="243" t="s">
        <v>523</v>
      </c>
      <c r="E24" s="243" t="s">
        <v>579</v>
      </c>
      <c r="F24" s="243" t="s">
        <v>379</v>
      </c>
      <c r="G24" s="243" t="s">
        <v>51</v>
      </c>
      <c r="H24" s="241" t="s">
        <v>28</v>
      </c>
      <c r="I24" s="241" t="s">
        <v>29</v>
      </c>
      <c r="J24" s="61"/>
      <c r="K24" s="76" t="s">
        <v>477</v>
      </c>
      <c r="L24" s="241" t="s">
        <v>31</v>
      </c>
      <c r="M24" s="241" t="s">
        <v>52</v>
      </c>
      <c r="N24" s="241" t="s">
        <v>31</v>
      </c>
      <c r="O24" s="241"/>
      <c r="P24" s="241"/>
      <c r="Q24" s="241"/>
      <c r="R24" s="241" t="s">
        <v>53</v>
      </c>
      <c r="S24" s="241"/>
      <c r="T24" s="241" t="s">
        <v>54</v>
      </c>
      <c r="U24" s="241" t="s">
        <v>24</v>
      </c>
      <c r="V24" s="241" t="s">
        <v>369</v>
      </c>
      <c r="W24" s="241"/>
      <c r="X24" s="241" t="s">
        <v>35</v>
      </c>
      <c r="Y24" s="241"/>
      <c r="Z24" s="241"/>
      <c r="AA24" s="241"/>
    </row>
    <row r="25" spans="1:27" s="84" customFormat="1" ht="24" x14ac:dyDescent="0.3">
      <c r="A25" s="243" t="s">
        <v>544</v>
      </c>
      <c r="B25" s="241">
        <v>14</v>
      </c>
      <c r="C25" s="241">
        <v>24</v>
      </c>
      <c r="D25" s="243" t="s">
        <v>523</v>
      </c>
      <c r="E25" s="243" t="s">
        <v>580</v>
      </c>
      <c r="F25" s="243" t="s">
        <v>379</v>
      </c>
      <c r="G25" s="243" t="s">
        <v>269</v>
      </c>
      <c r="H25" s="241" t="s">
        <v>188</v>
      </c>
      <c r="I25" s="241" t="s">
        <v>29</v>
      </c>
      <c r="J25" s="60"/>
      <c r="K25" s="76" t="s">
        <v>378</v>
      </c>
      <c r="L25" s="241" t="s">
        <v>24</v>
      </c>
      <c r="M25" s="241"/>
      <c r="N25" s="241" t="s">
        <v>80</v>
      </c>
      <c r="O25" s="241"/>
      <c r="P25" s="241"/>
      <c r="Q25" s="241"/>
      <c r="R25" s="241"/>
      <c r="S25" s="241"/>
      <c r="T25" s="241"/>
      <c r="U25" s="241" t="s">
        <v>24</v>
      </c>
      <c r="V25" s="241" t="s">
        <v>369</v>
      </c>
      <c r="W25" s="241"/>
      <c r="X25" s="241" t="s">
        <v>35</v>
      </c>
      <c r="Y25" s="241"/>
      <c r="Z25" s="241"/>
      <c r="AA25" s="241"/>
    </row>
    <row r="26" spans="1:27" s="84" customFormat="1" ht="48" hidden="1" x14ac:dyDescent="0.3">
      <c r="A26" s="243" t="s">
        <v>545</v>
      </c>
      <c r="B26" s="241">
        <v>15</v>
      </c>
      <c r="C26" s="241">
        <v>25</v>
      </c>
      <c r="D26" s="243" t="s">
        <v>523</v>
      </c>
      <c r="E26" s="243" t="s">
        <v>581</v>
      </c>
      <c r="F26" s="243" t="s">
        <v>557</v>
      </c>
      <c r="G26" s="243" t="s">
        <v>109</v>
      </c>
      <c r="H26" s="241" t="s">
        <v>28</v>
      </c>
      <c r="I26" s="241" t="s">
        <v>44</v>
      </c>
      <c r="J26" s="61"/>
      <c r="K26" s="76" t="s">
        <v>492</v>
      </c>
      <c r="L26" s="241" t="s">
        <v>24</v>
      </c>
      <c r="M26" s="241" t="s">
        <v>103</v>
      </c>
      <c r="N26" s="241" t="s">
        <v>80</v>
      </c>
      <c r="O26" s="241"/>
      <c r="P26" s="241"/>
      <c r="Q26" s="241"/>
      <c r="R26" s="241" t="s">
        <v>110</v>
      </c>
      <c r="S26" s="241" t="s">
        <v>111</v>
      </c>
      <c r="T26" s="241" t="s">
        <v>32</v>
      </c>
      <c r="U26" s="241" t="s">
        <v>24</v>
      </c>
      <c r="V26" s="241" t="s">
        <v>369</v>
      </c>
      <c r="W26" s="241"/>
      <c r="X26" s="241" t="s">
        <v>35</v>
      </c>
      <c r="Y26" s="241"/>
      <c r="Z26" s="241"/>
      <c r="AA26" s="241"/>
    </row>
    <row r="27" spans="1:27" s="84" customFormat="1" ht="24" x14ac:dyDescent="0.3">
      <c r="A27" s="243" t="s">
        <v>544</v>
      </c>
      <c r="B27" s="241">
        <v>16</v>
      </c>
      <c r="C27" s="241">
        <v>26</v>
      </c>
      <c r="D27" s="243" t="s">
        <v>523</v>
      </c>
      <c r="E27" s="243" t="s">
        <v>582</v>
      </c>
      <c r="F27" s="243" t="s">
        <v>557</v>
      </c>
      <c r="G27" s="243" t="s">
        <v>187</v>
      </c>
      <c r="H27" s="241" t="s">
        <v>188</v>
      </c>
      <c r="I27" s="241" t="s">
        <v>29</v>
      </c>
      <c r="J27" s="60"/>
      <c r="K27" s="76" t="s">
        <v>472</v>
      </c>
      <c r="L27" s="241" t="s">
        <v>24</v>
      </c>
      <c r="M27" s="241"/>
      <c r="N27" s="241" t="s">
        <v>80</v>
      </c>
      <c r="O27" s="241"/>
      <c r="P27" s="241"/>
      <c r="Q27" s="241"/>
      <c r="R27" s="241"/>
      <c r="S27" s="241"/>
      <c r="T27" s="241"/>
      <c r="U27" s="241" t="s">
        <v>24</v>
      </c>
      <c r="V27" s="241" t="s">
        <v>369</v>
      </c>
      <c r="W27" s="241"/>
      <c r="X27" s="241" t="s">
        <v>35</v>
      </c>
      <c r="Y27" s="241"/>
      <c r="Z27" s="241"/>
      <c r="AA27" s="241"/>
    </row>
    <row r="28" spans="1:27" s="84" customFormat="1" ht="36" hidden="1" x14ac:dyDescent="0.3">
      <c r="A28" s="243" t="s">
        <v>545</v>
      </c>
      <c r="B28" s="241">
        <v>17</v>
      </c>
      <c r="C28" s="241">
        <v>27</v>
      </c>
      <c r="D28" s="243" t="s">
        <v>523</v>
      </c>
      <c r="E28" s="243" t="s">
        <v>583</v>
      </c>
      <c r="F28" s="243" t="s">
        <v>557</v>
      </c>
      <c r="G28" s="243" t="s">
        <v>120</v>
      </c>
      <c r="H28" s="241" t="s">
        <v>121</v>
      </c>
      <c r="I28" s="241" t="s">
        <v>61</v>
      </c>
      <c r="J28" s="61"/>
      <c r="K28" s="76" t="s">
        <v>497</v>
      </c>
      <c r="L28" s="241" t="s">
        <v>24</v>
      </c>
      <c r="M28" s="241" t="s">
        <v>122</v>
      </c>
      <c r="N28" s="241" t="s">
        <v>80</v>
      </c>
      <c r="O28" s="241"/>
      <c r="P28" s="241"/>
      <c r="Q28" s="241"/>
      <c r="R28" s="241" t="s">
        <v>123</v>
      </c>
      <c r="S28" s="241" t="s">
        <v>124</v>
      </c>
      <c r="T28" s="241" t="s">
        <v>32</v>
      </c>
      <c r="U28" s="241" t="s">
        <v>24</v>
      </c>
      <c r="V28" s="241"/>
      <c r="W28" s="241"/>
      <c r="X28" s="241" t="s">
        <v>35</v>
      </c>
      <c r="Y28" s="241"/>
      <c r="Z28" s="241"/>
      <c r="AA28" s="241"/>
    </row>
    <row r="29" spans="1:27" s="84" customFormat="1" ht="60" hidden="1" x14ac:dyDescent="0.3">
      <c r="A29" s="243" t="s">
        <v>545</v>
      </c>
      <c r="B29" s="241">
        <v>17</v>
      </c>
      <c r="C29" s="241">
        <v>28</v>
      </c>
      <c r="D29" s="243" t="s">
        <v>523</v>
      </c>
      <c r="E29" s="243" t="s">
        <v>583</v>
      </c>
      <c r="F29" s="243" t="s">
        <v>557</v>
      </c>
      <c r="G29" s="243" t="s">
        <v>164</v>
      </c>
      <c r="H29" s="241" t="s">
        <v>28</v>
      </c>
      <c r="I29" s="241" t="s">
        <v>61</v>
      </c>
      <c r="J29" s="61"/>
      <c r="K29" s="76" t="s">
        <v>539</v>
      </c>
      <c r="L29" s="241" t="s">
        <v>24</v>
      </c>
      <c r="M29" s="241"/>
      <c r="N29" s="241" t="s">
        <v>80</v>
      </c>
      <c r="O29" s="241"/>
      <c r="P29" s="241"/>
      <c r="Q29" s="241"/>
      <c r="R29" s="241"/>
      <c r="S29" s="241"/>
      <c r="T29" s="241"/>
      <c r="U29" s="241"/>
      <c r="V29" s="241"/>
      <c r="W29" s="241"/>
      <c r="X29" s="241" t="s">
        <v>113</v>
      </c>
      <c r="Y29" s="241"/>
      <c r="Z29" s="241" t="s">
        <v>593</v>
      </c>
      <c r="AA29" s="241" t="s">
        <v>224</v>
      </c>
    </row>
    <row r="30" spans="1:27" s="84" customFormat="1" ht="60" hidden="1" x14ac:dyDescent="0.3">
      <c r="A30" s="243" t="s">
        <v>545</v>
      </c>
      <c r="B30" s="241">
        <v>18</v>
      </c>
      <c r="C30" s="241">
        <v>29</v>
      </c>
      <c r="D30" s="243" t="s">
        <v>523</v>
      </c>
      <c r="E30" s="243" t="s">
        <v>584</v>
      </c>
      <c r="F30" s="243" t="s">
        <v>557</v>
      </c>
      <c r="G30" s="243" t="s">
        <v>126</v>
      </c>
      <c r="H30" s="241" t="s">
        <v>28</v>
      </c>
      <c r="I30" s="241" t="s">
        <v>29</v>
      </c>
      <c r="J30" s="61"/>
      <c r="K30" s="76" t="s">
        <v>499</v>
      </c>
      <c r="L30" s="241" t="s">
        <v>24</v>
      </c>
      <c r="M30" s="241"/>
      <c r="N30" s="241" t="s">
        <v>80</v>
      </c>
      <c r="O30" s="241"/>
      <c r="P30" s="241"/>
      <c r="Q30" s="241"/>
      <c r="R30" s="241" t="s">
        <v>558</v>
      </c>
      <c r="S30" s="241"/>
      <c r="T30" s="241"/>
      <c r="U30" s="241"/>
      <c r="V30" s="241"/>
      <c r="W30" s="241"/>
      <c r="X30" s="241" t="s">
        <v>35</v>
      </c>
      <c r="Y30" s="241"/>
      <c r="Z30" s="241" t="s">
        <v>593</v>
      </c>
      <c r="AA30" s="241" t="s">
        <v>224</v>
      </c>
    </row>
    <row r="31" spans="1:27" s="84" customFormat="1" ht="24" hidden="1" x14ac:dyDescent="0.3">
      <c r="A31" s="243" t="s">
        <v>545</v>
      </c>
      <c r="B31" s="241">
        <v>19</v>
      </c>
      <c r="C31" s="241">
        <v>30</v>
      </c>
      <c r="D31" s="243" t="s">
        <v>523</v>
      </c>
      <c r="E31" s="243" t="s">
        <v>585</v>
      </c>
      <c r="F31" s="243" t="s">
        <v>379</v>
      </c>
      <c r="G31" s="243" t="s">
        <v>101</v>
      </c>
      <c r="H31" s="241" t="s">
        <v>28</v>
      </c>
      <c r="I31" s="241" t="s">
        <v>29</v>
      </c>
      <c r="J31" s="61"/>
      <c r="K31" s="76" t="s">
        <v>490</v>
      </c>
      <c r="L31" s="241" t="s">
        <v>24</v>
      </c>
      <c r="M31" s="241" t="s">
        <v>102</v>
      </c>
      <c r="N31" s="241" t="s">
        <v>80</v>
      </c>
      <c r="O31" s="241"/>
      <c r="P31" s="241" t="s">
        <v>103</v>
      </c>
      <c r="Q31" s="241"/>
      <c r="R31" s="241" t="s">
        <v>104</v>
      </c>
      <c r="S31" s="241"/>
      <c r="T31" s="241" t="s">
        <v>32</v>
      </c>
      <c r="U31" s="241"/>
      <c r="V31" s="241"/>
      <c r="W31" s="241"/>
      <c r="X31" s="241" t="s">
        <v>35</v>
      </c>
      <c r="Y31" s="241"/>
      <c r="Z31" s="241"/>
      <c r="AA31" s="241"/>
    </row>
    <row r="32" spans="1:27" s="84" customFormat="1" ht="48" x14ac:dyDescent="0.3">
      <c r="A32" s="243" t="s">
        <v>544</v>
      </c>
      <c r="B32" s="241">
        <v>20</v>
      </c>
      <c r="C32" s="241">
        <v>31</v>
      </c>
      <c r="D32" s="243" t="s">
        <v>523</v>
      </c>
      <c r="E32" s="243" t="s">
        <v>586</v>
      </c>
      <c r="F32" s="243" t="s">
        <v>379</v>
      </c>
      <c r="G32" s="243" t="s">
        <v>237</v>
      </c>
      <c r="H32" s="241" t="s">
        <v>188</v>
      </c>
      <c r="I32" s="241" t="s">
        <v>29</v>
      </c>
      <c r="J32" s="241">
        <v>1</v>
      </c>
      <c r="K32" s="76" t="s">
        <v>424</v>
      </c>
      <c r="L32" s="241" t="s">
        <v>80</v>
      </c>
      <c r="M32" s="241"/>
      <c r="N32" s="241" t="s">
        <v>80</v>
      </c>
      <c r="O32" s="241"/>
      <c r="P32" s="241"/>
      <c r="Q32" s="241"/>
      <c r="R32" s="241"/>
      <c r="S32" s="241"/>
      <c r="T32" s="241"/>
      <c r="U32" s="241" t="s">
        <v>24</v>
      </c>
      <c r="V32" s="241"/>
      <c r="W32" s="241"/>
      <c r="X32" s="241" t="s">
        <v>35</v>
      </c>
      <c r="Y32" s="241" t="s">
        <v>24</v>
      </c>
      <c r="Z32" s="241" t="s">
        <v>57</v>
      </c>
      <c r="AA32" s="241" t="s">
        <v>193</v>
      </c>
    </row>
    <row r="33" spans="1:27" s="84" customFormat="1" ht="24" x14ac:dyDescent="0.3">
      <c r="A33" s="243" t="s">
        <v>544</v>
      </c>
      <c r="B33" s="241">
        <v>20</v>
      </c>
      <c r="C33" s="241">
        <v>32</v>
      </c>
      <c r="D33" s="243" t="s">
        <v>523</v>
      </c>
      <c r="E33" s="243" t="s">
        <v>586</v>
      </c>
      <c r="F33" s="243" t="s">
        <v>379</v>
      </c>
      <c r="G33" s="243" t="s">
        <v>237</v>
      </c>
      <c r="H33" s="241" t="s">
        <v>188</v>
      </c>
      <c r="I33" s="241" t="s">
        <v>29</v>
      </c>
      <c r="J33" s="241">
        <v>2</v>
      </c>
      <c r="K33" s="76" t="s">
        <v>425</v>
      </c>
      <c r="L33" s="241" t="s">
        <v>80</v>
      </c>
      <c r="M33" s="241"/>
      <c r="N33" s="241" t="s">
        <v>80</v>
      </c>
      <c r="O33" s="241"/>
      <c r="P33" s="241"/>
      <c r="Q33" s="241"/>
      <c r="R33" s="241"/>
      <c r="S33" s="241"/>
      <c r="T33" s="241"/>
      <c r="U33" s="241" t="s">
        <v>24</v>
      </c>
      <c r="V33" s="241" t="s">
        <v>254</v>
      </c>
      <c r="W33" s="241" t="s">
        <v>46</v>
      </c>
      <c r="X33" s="241" t="s">
        <v>35</v>
      </c>
      <c r="Y33" s="241"/>
      <c r="Z33" s="241"/>
      <c r="AA33" s="241"/>
    </row>
    <row r="34" spans="1:27" s="84" customFormat="1" ht="24" x14ac:dyDescent="0.3">
      <c r="A34" s="243" t="s">
        <v>544</v>
      </c>
      <c r="B34" s="241">
        <v>20</v>
      </c>
      <c r="C34" s="241">
        <v>33</v>
      </c>
      <c r="D34" s="243" t="s">
        <v>523</v>
      </c>
      <c r="E34" s="243" t="s">
        <v>586</v>
      </c>
      <c r="F34" s="243" t="s">
        <v>379</v>
      </c>
      <c r="G34" s="243" t="s">
        <v>237</v>
      </c>
      <c r="H34" s="241" t="s">
        <v>188</v>
      </c>
      <c r="I34" s="241" t="s">
        <v>29</v>
      </c>
      <c r="J34" s="241">
        <v>3</v>
      </c>
      <c r="K34" s="76" t="s">
        <v>426</v>
      </c>
      <c r="L34" s="241" t="s">
        <v>80</v>
      </c>
      <c r="M34" s="241"/>
      <c r="N34" s="241" t="s">
        <v>80</v>
      </c>
      <c r="O34" s="241"/>
      <c r="P34" s="241"/>
      <c r="Q34" s="241"/>
      <c r="R34" s="241"/>
      <c r="S34" s="241"/>
      <c r="T34" s="241"/>
      <c r="U34" s="241"/>
      <c r="V34" s="241"/>
      <c r="W34" s="241"/>
      <c r="X34" s="241" t="s">
        <v>35</v>
      </c>
      <c r="Y34" s="241"/>
      <c r="Z34" s="241"/>
      <c r="AA34" s="241"/>
    </row>
    <row r="35" spans="1:27" s="84" customFormat="1" ht="24" x14ac:dyDescent="0.3">
      <c r="A35" s="243" t="s">
        <v>544</v>
      </c>
      <c r="B35" s="241">
        <v>20</v>
      </c>
      <c r="C35" s="241">
        <v>34</v>
      </c>
      <c r="D35" s="243" t="s">
        <v>523</v>
      </c>
      <c r="E35" s="243" t="s">
        <v>586</v>
      </c>
      <c r="F35" s="243" t="s">
        <v>379</v>
      </c>
      <c r="G35" s="243" t="s">
        <v>237</v>
      </c>
      <c r="H35" s="241" t="s">
        <v>188</v>
      </c>
      <c r="I35" s="241" t="s">
        <v>29</v>
      </c>
      <c r="J35" s="241">
        <v>4</v>
      </c>
      <c r="K35" s="76" t="s">
        <v>427</v>
      </c>
      <c r="L35" s="241" t="s">
        <v>80</v>
      </c>
      <c r="M35" s="241"/>
      <c r="N35" s="241" t="s">
        <v>80</v>
      </c>
      <c r="O35" s="241"/>
      <c r="P35" s="241"/>
      <c r="Q35" s="241"/>
      <c r="R35" s="241"/>
      <c r="S35" s="241"/>
      <c r="T35" s="241"/>
      <c r="U35" s="241" t="s">
        <v>24</v>
      </c>
      <c r="V35" s="241" t="s">
        <v>604</v>
      </c>
      <c r="W35" s="241" t="s">
        <v>393</v>
      </c>
      <c r="X35" s="241" t="s">
        <v>113</v>
      </c>
      <c r="Y35" s="241"/>
      <c r="Z35" s="241"/>
      <c r="AA35" s="241"/>
    </row>
    <row r="36" spans="1:27" s="84" customFormat="1" ht="24" x14ac:dyDescent="0.3">
      <c r="A36" s="243" t="s">
        <v>544</v>
      </c>
      <c r="B36" s="241">
        <v>20</v>
      </c>
      <c r="C36" s="241">
        <v>35</v>
      </c>
      <c r="D36" s="243" t="s">
        <v>523</v>
      </c>
      <c r="E36" s="243" t="s">
        <v>586</v>
      </c>
      <c r="F36" s="243" t="s">
        <v>379</v>
      </c>
      <c r="G36" s="243" t="s">
        <v>237</v>
      </c>
      <c r="H36" s="241" t="s">
        <v>188</v>
      </c>
      <c r="I36" s="241" t="s">
        <v>29</v>
      </c>
      <c r="J36" s="241">
        <v>5</v>
      </c>
      <c r="K36" s="76" t="s">
        <v>428</v>
      </c>
      <c r="L36" s="241" t="s">
        <v>80</v>
      </c>
      <c r="M36" s="241"/>
      <c r="N36" s="241" t="s">
        <v>80</v>
      </c>
      <c r="O36" s="241"/>
      <c r="P36" s="241"/>
      <c r="Q36" s="241"/>
      <c r="R36" s="241"/>
      <c r="S36" s="241"/>
      <c r="T36" s="241"/>
      <c r="U36" s="241" t="s">
        <v>24</v>
      </c>
      <c r="V36" s="241" t="s">
        <v>261</v>
      </c>
      <c r="W36" s="241">
        <v>117</v>
      </c>
      <c r="X36" s="241" t="s">
        <v>295</v>
      </c>
      <c r="Y36" s="241"/>
      <c r="Z36" s="241" t="s">
        <v>57</v>
      </c>
      <c r="AA36" s="241" t="s">
        <v>262</v>
      </c>
    </row>
    <row r="37" spans="1:27" s="84" customFormat="1" ht="48" x14ac:dyDescent="0.3">
      <c r="A37" s="243" t="s">
        <v>544</v>
      </c>
      <c r="B37" s="241">
        <v>20</v>
      </c>
      <c r="C37" s="241">
        <v>36</v>
      </c>
      <c r="D37" s="243" t="s">
        <v>523</v>
      </c>
      <c r="E37" s="243" t="s">
        <v>586</v>
      </c>
      <c r="F37" s="243" t="s">
        <v>379</v>
      </c>
      <c r="G37" s="243" t="s">
        <v>237</v>
      </c>
      <c r="H37" s="241" t="s">
        <v>188</v>
      </c>
      <c r="I37" s="241" t="s">
        <v>29</v>
      </c>
      <c r="J37" s="241">
        <v>6</v>
      </c>
      <c r="K37" s="76" t="s">
        <v>429</v>
      </c>
      <c r="L37" s="241" t="s">
        <v>80</v>
      </c>
      <c r="M37" s="241"/>
      <c r="N37" s="241" t="s">
        <v>80</v>
      </c>
      <c r="O37" s="241"/>
      <c r="P37" s="241"/>
      <c r="Q37" s="241"/>
      <c r="R37" s="241"/>
      <c r="S37" s="241"/>
      <c r="T37" s="241"/>
      <c r="U37" s="241" t="s">
        <v>24</v>
      </c>
      <c r="V37" s="241" t="s">
        <v>219</v>
      </c>
      <c r="W37" s="241" t="s">
        <v>393</v>
      </c>
      <c r="X37" s="241" t="s">
        <v>35</v>
      </c>
      <c r="Y37" s="241"/>
      <c r="Z37" s="241" t="s">
        <v>57</v>
      </c>
      <c r="AA37" s="241" t="s">
        <v>220</v>
      </c>
    </row>
    <row r="38" spans="1:27" s="84" customFormat="1" ht="24" x14ac:dyDescent="0.3">
      <c r="A38" s="243" t="s">
        <v>544</v>
      </c>
      <c r="B38" s="241">
        <v>20</v>
      </c>
      <c r="C38" s="241">
        <v>37</v>
      </c>
      <c r="D38" s="243" t="s">
        <v>523</v>
      </c>
      <c r="E38" s="243" t="s">
        <v>586</v>
      </c>
      <c r="F38" s="243" t="s">
        <v>379</v>
      </c>
      <c r="G38" s="243" t="s">
        <v>237</v>
      </c>
      <c r="H38" s="241" t="s">
        <v>188</v>
      </c>
      <c r="I38" s="241" t="s">
        <v>29</v>
      </c>
      <c r="J38" s="241">
        <v>7</v>
      </c>
      <c r="K38" s="76" t="s">
        <v>430</v>
      </c>
      <c r="L38" s="241" t="s">
        <v>80</v>
      </c>
      <c r="M38" s="241"/>
      <c r="N38" s="241" t="s">
        <v>80</v>
      </c>
      <c r="O38" s="241"/>
      <c r="P38" s="241"/>
      <c r="Q38" s="241"/>
      <c r="R38" s="241"/>
      <c r="S38" s="241"/>
      <c r="T38" s="241"/>
      <c r="U38" s="241" t="s">
        <v>24</v>
      </c>
      <c r="V38" s="241" t="s">
        <v>278</v>
      </c>
      <c r="W38" s="241" t="s">
        <v>46</v>
      </c>
      <c r="X38" s="241" t="s">
        <v>56</v>
      </c>
      <c r="Y38" s="241"/>
      <c r="Z38" s="241"/>
      <c r="AA38" s="241"/>
    </row>
    <row r="39" spans="1:27" s="84" customFormat="1" ht="24" x14ac:dyDescent="0.3">
      <c r="A39" s="243" t="s">
        <v>544</v>
      </c>
      <c r="B39" s="241">
        <v>20</v>
      </c>
      <c r="C39" s="241">
        <v>38</v>
      </c>
      <c r="D39" s="243" t="s">
        <v>523</v>
      </c>
      <c r="E39" s="243" t="s">
        <v>586</v>
      </c>
      <c r="F39" s="243" t="s">
        <v>379</v>
      </c>
      <c r="G39" s="243" t="s">
        <v>237</v>
      </c>
      <c r="H39" s="241" t="s">
        <v>188</v>
      </c>
      <c r="I39" s="241" t="s">
        <v>29</v>
      </c>
      <c r="J39" s="241">
        <v>8</v>
      </c>
      <c r="K39" s="76" t="s">
        <v>431</v>
      </c>
      <c r="L39" s="241" t="s">
        <v>80</v>
      </c>
      <c r="M39" s="241"/>
      <c r="N39" s="241" t="s">
        <v>80</v>
      </c>
      <c r="O39" s="241"/>
      <c r="P39" s="241"/>
      <c r="Q39" s="241"/>
      <c r="R39" s="241"/>
      <c r="S39" s="241"/>
      <c r="T39" s="241"/>
      <c r="U39" s="241" t="s">
        <v>24</v>
      </c>
      <c r="V39" s="241" t="s">
        <v>287</v>
      </c>
      <c r="W39" s="241" t="s">
        <v>46</v>
      </c>
      <c r="X39" s="241" t="s">
        <v>35</v>
      </c>
      <c r="Y39" s="241"/>
      <c r="Z39" s="241"/>
      <c r="AA39" s="241"/>
    </row>
    <row r="40" spans="1:27" s="84" customFormat="1" ht="24" x14ac:dyDescent="0.3">
      <c r="A40" s="243" t="s">
        <v>544</v>
      </c>
      <c r="B40" s="241">
        <v>20</v>
      </c>
      <c r="C40" s="241">
        <v>39</v>
      </c>
      <c r="D40" s="243" t="s">
        <v>523</v>
      </c>
      <c r="E40" s="243" t="s">
        <v>586</v>
      </c>
      <c r="F40" s="243" t="s">
        <v>379</v>
      </c>
      <c r="G40" s="243" t="s">
        <v>237</v>
      </c>
      <c r="H40" s="241" t="s">
        <v>188</v>
      </c>
      <c r="I40" s="241" t="s">
        <v>29</v>
      </c>
      <c r="J40" s="241">
        <v>9</v>
      </c>
      <c r="K40" s="76" t="s">
        <v>535</v>
      </c>
      <c r="L40" s="241" t="s">
        <v>80</v>
      </c>
      <c r="M40" s="241"/>
      <c r="N40" s="241" t="s">
        <v>80</v>
      </c>
      <c r="O40" s="241"/>
      <c r="P40" s="241"/>
      <c r="Q40" s="241"/>
      <c r="R40" s="241"/>
      <c r="S40" s="241"/>
      <c r="T40" s="241"/>
      <c r="U40" s="241" t="s">
        <v>24</v>
      </c>
      <c r="V40" s="241" t="s">
        <v>287</v>
      </c>
      <c r="W40" s="241" t="s">
        <v>46</v>
      </c>
      <c r="X40" s="241" t="s">
        <v>35</v>
      </c>
      <c r="Y40" s="241"/>
      <c r="Z40" s="241"/>
      <c r="AA40" s="241"/>
    </row>
    <row r="41" spans="1:27" s="84" customFormat="1" ht="24" x14ac:dyDescent="0.3">
      <c r="A41" s="243" t="s">
        <v>544</v>
      </c>
      <c r="B41" s="241">
        <v>20</v>
      </c>
      <c r="C41" s="241">
        <v>40</v>
      </c>
      <c r="D41" s="243" t="s">
        <v>523</v>
      </c>
      <c r="E41" s="243" t="s">
        <v>586</v>
      </c>
      <c r="F41" s="243" t="s">
        <v>379</v>
      </c>
      <c r="G41" s="243" t="s">
        <v>237</v>
      </c>
      <c r="H41" s="241" t="s">
        <v>188</v>
      </c>
      <c r="I41" s="241" t="s">
        <v>29</v>
      </c>
      <c r="J41" s="241">
        <v>10</v>
      </c>
      <c r="K41" s="76" t="s">
        <v>432</v>
      </c>
      <c r="L41" s="241" t="s">
        <v>80</v>
      </c>
      <c r="M41" s="241"/>
      <c r="N41" s="241" t="s">
        <v>80</v>
      </c>
      <c r="O41" s="241"/>
      <c r="P41" s="241"/>
      <c r="Q41" s="241"/>
      <c r="R41" s="241"/>
      <c r="S41" s="241"/>
      <c r="T41" s="241"/>
      <c r="U41" s="241" t="s">
        <v>24</v>
      </c>
      <c r="V41" s="241" t="s">
        <v>287</v>
      </c>
      <c r="W41" s="241" t="s">
        <v>46</v>
      </c>
      <c r="X41" s="241" t="s">
        <v>35</v>
      </c>
      <c r="Y41" s="241"/>
      <c r="Z41" s="241"/>
      <c r="AA41" s="241"/>
    </row>
    <row r="42" spans="1:27" s="84" customFormat="1" ht="24" x14ac:dyDescent="0.3">
      <c r="A42" s="243" t="s">
        <v>544</v>
      </c>
      <c r="B42" s="241">
        <v>20</v>
      </c>
      <c r="C42" s="241">
        <v>41</v>
      </c>
      <c r="D42" s="243" t="s">
        <v>523</v>
      </c>
      <c r="E42" s="243" t="s">
        <v>586</v>
      </c>
      <c r="F42" s="243" t="s">
        <v>379</v>
      </c>
      <c r="G42" s="243" t="s">
        <v>237</v>
      </c>
      <c r="H42" s="241" t="s">
        <v>188</v>
      </c>
      <c r="I42" s="241" t="s">
        <v>29</v>
      </c>
      <c r="J42" s="241">
        <v>11</v>
      </c>
      <c r="K42" s="76" t="s">
        <v>433</v>
      </c>
      <c r="L42" s="241" t="s">
        <v>80</v>
      </c>
      <c r="M42" s="241"/>
      <c r="N42" s="241" t="s">
        <v>80</v>
      </c>
      <c r="O42" s="241"/>
      <c r="P42" s="241"/>
      <c r="Q42" s="241"/>
      <c r="R42" s="241"/>
      <c r="S42" s="241"/>
      <c r="T42" s="241"/>
      <c r="U42" s="241" t="s">
        <v>24</v>
      </c>
      <c r="V42" s="241" t="s">
        <v>287</v>
      </c>
      <c r="W42" s="241" t="s">
        <v>46</v>
      </c>
      <c r="X42" s="241" t="s">
        <v>35</v>
      </c>
      <c r="Y42" s="241"/>
      <c r="Z42" s="241"/>
      <c r="AA42" s="241"/>
    </row>
    <row r="43" spans="1:27" s="84" customFormat="1" ht="24" x14ac:dyDescent="0.3">
      <c r="A43" s="243" t="s">
        <v>544</v>
      </c>
      <c r="B43" s="241">
        <v>20</v>
      </c>
      <c r="C43" s="241">
        <v>42</v>
      </c>
      <c r="D43" s="243" t="s">
        <v>523</v>
      </c>
      <c r="E43" s="243" t="s">
        <v>586</v>
      </c>
      <c r="F43" s="243" t="s">
        <v>379</v>
      </c>
      <c r="G43" s="243" t="s">
        <v>237</v>
      </c>
      <c r="H43" s="241" t="s">
        <v>188</v>
      </c>
      <c r="I43" s="241" t="s">
        <v>29</v>
      </c>
      <c r="J43" s="241">
        <v>12</v>
      </c>
      <c r="K43" s="76" t="s">
        <v>430</v>
      </c>
      <c r="L43" s="241" t="s">
        <v>80</v>
      </c>
      <c r="M43" s="241"/>
      <c r="N43" s="241" t="s">
        <v>80</v>
      </c>
      <c r="O43" s="241"/>
      <c r="P43" s="241"/>
      <c r="Q43" s="241"/>
      <c r="R43" s="241"/>
      <c r="S43" s="241"/>
      <c r="T43" s="241"/>
      <c r="U43" s="241" t="s">
        <v>24</v>
      </c>
      <c r="V43" s="241" t="s">
        <v>287</v>
      </c>
      <c r="W43" s="241" t="s">
        <v>46</v>
      </c>
      <c r="X43" s="241" t="s">
        <v>35</v>
      </c>
      <c r="Y43" s="241"/>
      <c r="Z43" s="241"/>
      <c r="AA43" s="241"/>
    </row>
    <row r="44" spans="1:27" s="84" customFormat="1" ht="48" hidden="1" x14ac:dyDescent="0.3">
      <c r="A44" s="243" t="s">
        <v>545</v>
      </c>
      <c r="B44" s="241">
        <v>21</v>
      </c>
      <c r="C44" s="241">
        <v>43</v>
      </c>
      <c r="D44" s="243" t="s">
        <v>524</v>
      </c>
      <c r="E44" s="243" t="s">
        <v>587</v>
      </c>
      <c r="F44" s="243" t="s">
        <v>379</v>
      </c>
      <c r="G44" s="243" t="s">
        <v>52</v>
      </c>
      <c r="H44" s="241" t="s">
        <v>28</v>
      </c>
      <c r="I44" s="241" t="s">
        <v>61</v>
      </c>
      <c r="J44" s="61"/>
      <c r="K44" s="76" t="s">
        <v>488</v>
      </c>
      <c r="L44" s="241" t="s">
        <v>24</v>
      </c>
      <c r="M44" s="241" t="s">
        <v>93</v>
      </c>
      <c r="N44" s="241" t="s">
        <v>80</v>
      </c>
      <c r="O44" s="241"/>
      <c r="P44" s="241" t="s">
        <v>81</v>
      </c>
      <c r="Q44" s="241"/>
      <c r="R44" s="83" t="s">
        <v>588</v>
      </c>
      <c r="S44" s="241"/>
      <c r="T44" s="241"/>
      <c r="U44" s="241" t="s">
        <v>24</v>
      </c>
      <c r="V44" s="241" t="s">
        <v>287</v>
      </c>
      <c r="W44" s="241" t="s">
        <v>46</v>
      </c>
      <c r="X44" s="241" t="s">
        <v>35</v>
      </c>
      <c r="Y44" s="241"/>
      <c r="Z44" s="241"/>
      <c r="AA44" s="241"/>
    </row>
    <row r="45" spans="1:27" s="84" customFormat="1" ht="24" x14ac:dyDescent="0.3">
      <c r="A45" s="243" t="s">
        <v>544</v>
      </c>
      <c r="B45" s="241">
        <v>22</v>
      </c>
      <c r="C45" s="241">
        <v>44</v>
      </c>
      <c r="D45" s="243" t="s">
        <v>524</v>
      </c>
      <c r="E45" s="243" t="s">
        <v>590</v>
      </c>
      <c r="F45" s="243" t="s">
        <v>379</v>
      </c>
      <c r="G45" s="243" t="s">
        <v>274</v>
      </c>
      <c r="H45" s="241" t="s">
        <v>28</v>
      </c>
      <c r="I45" s="241" t="s">
        <v>29</v>
      </c>
      <c r="J45" s="60"/>
      <c r="K45" s="76" t="s">
        <v>388</v>
      </c>
      <c r="L45" s="241" t="s">
        <v>24</v>
      </c>
      <c r="M45" s="241"/>
      <c r="N45" s="241" t="s">
        <v>80</v>
      </c>
      <c r="O45" s="241"/>
      <c r="P45" s="241"/>
      <c r="Q45" s="241"/>
      <c r="R45" s="241" t="s">
        <v>558</v>
      </c>
      <c r="S45" s="241" t="s">
        <v>591</v>
      </c>
      <c r="T45" s="241"/>
      <c r="U45" s="241" t="s">
        <v>24</v>
      </c>
      <c r="V45" s="241" t="s">
        <v>287</v>
      </c>
      <c r="W45" s="241" t="s">
        <v>46</v>
      </c>
      <c r="X45" s="241" t="s">
        <v>35</v>
      </c>
      <c r="Y45" s="241"/>
      <c r="Z45" s="241"/>
      <c r="AA45" s="241"/>
    </row>
    <row r="46" spans="1:27" s="84" customFormat="1" ht="24" x14ac:dyDescent="0.3">
      <c r="A46" s="243" t="s">
        <v>544</v>
      </c>
      <c r="B46" s="241">
        <v>23</v>
      </c>
      <c r="C46" s="241">
        <v>45</v>
      </c>
      <c r="D46" s="243" t="s">
        <v>523</v>
      </c>
      <c r="E46" s="243" t="s">
        <v>592</v>
      </c>
      <c r="F46" s="243" t="s">
        <v>379</v>
      </c>
      <c r="G46" s="243" t="s">
        <v>221</v>
      </c>
      <c r="H46" s="241" t="s">
        <v>188</v>
      </c>
      <c r="I46" s="241" t="s">
        <v>61</v>
      </c>
      <c r="J46" s="241">
        <v>1</v>
      </c>
      <c r="K46" s="76" t="s">
        <v>394</v>
      </c>
      <c r="L46" s="241" t="s">
        <v>24</v>
      </c>
      <c r="M46" s="241"/>
      <c r="N46" s="241" t="s">
        <v>80</v>
      </c>
      <c r="O46" s="241"/>
      <c r="P46" s="241"/>
      <c r="Q46" s="241"/>
      <c r="R46" s="241" t="s">
        <v>222</v>
      </c>
      <c r="S46" s="241" t="s">
        <v>223</v>
      </c>
      <c r="T46" s="241" t="s">
        <v>195</v>
      </c>
      <c r="U46" s="241" t="s">
        <v>24</v>
      </c>
      <c r="V46" s="241" t="s">
        <v>287</v>
      </c>
      <c r="W46" s="241" t="s">
        <v>46</v>
      </c>
      <c r="X46" s="241" t="s">
        <v>35</v>
      </c>
      <c r="Y46" s="241"/>
      <c r="Z46" s="241"/>
      <c r="AA46" s="241"/>
    </row>
    <row r="47" spans="1:27" s="84" customFormat="1" ht="24" x14ac:dyDescent="0.3">
      <c r="A47" s="243" t="s">
        <v>544</v>
      </c>
      <c r="B47" s="241">
        <v>23</v>
      </c>
      <c r="C47" s="241">
        <v>46</v>
      </c>
      <c r="D47" s="243" t="s">
        <v>523</v>
      </c>
      <c r="E47" s="243" t="s">
        <v>592</v>
      </c>
      <c r="F47" s="243" t="s">
        <v>379</v>
      </c>
      <c r="G47" s="243" t="s">
        <v>221</v>
      </c>
      <c r="H47" s="241" t="s">
        <v>188</v>
      </c>
      <c r="I47" s="241" t="s">
        <v>61</v>
      </c>
      <c r="J47" s="241">
        <v>2</v>
      </c>
      <c r="K47" s="76" t="s">
        <v>395</v>
      </c>
      <c r="L47" s="241" t="s">
        <v>24</v>
      </c>
      <c r="M47" s="241"/>
      <c r="N47" s="241" t="s">
        <v>33</v>
      </c>
      <c r="O47" s="241" t="s">
        <v>225</v>
      </c>
      <c r="P47" s="241"/>
      <c r="Q47" s="241" t="s">
        <v>226</v>
      </c>
      <c r="R47" s="241" t="s">
        <v>222</v>
      </c>
      <c r="S47" s="241" t="s">
        <v>227</v>
      </c>
      <c r="T47" s="241" t="s">
        <v>195</v>
      </c>
      <c r="U47" s="241" t="s">
        <v>24</v>
      </c>
      <c r="V47" s="241" t="s">
        <v>287</v>
      </c>
      <c r="W47" s="241" t="s">
        <v>46</v>
      </c>
      <c r="X47" s="241" t="s">
        <v>35</v>
      </c>
      <c r="Y47" s="241"/>
      <c r="Z47" s="241"/>
      <c r="AA47" s="241"/>
    </row>
    <row r="48" spans="1:27" s="84" customFormat="1" ht="24" x14ac:dyDescent="0.3">
      <c r="A48" s="243" t="s">
        <v>544</v>
      </c>
      <c r="B48" s="241">
        <v>23</v>
      </c>
      <c r="C48" s="241">
        <v>47</v>
      </c>
      <c r="D48" s="243" t="s">
        <v>523</v>
      </c>
      <c r="E48" s="243" t="s">
        <v>594</v>
      </c>
      <c r="F48" s="243" t="s">
        <v>379</v>
      </c>
      <c r="G48" s="243" t="s">
        <v>228</v>
      </c>
      <c r="H48" s="241"/>
      <c r="I48" s="241" t="s">
        <v>44</v>
      </c>
      <c r="J48" s="60">
        <v>3</v>
      </c>
      <c r="K48" s="76" t="s">
        <v>396</v>
      </c>
      <c r="L48" s="241" t="s">
        <v>24</v>
      </c>
      <c r="M48" s="241"/>
      <c r="N48" s="241" t="s">
        <v>31</v>
      </c>
      <c r="O48" s="241"/>
      <c r="P48" s="241"/>
      <c r="Q48" s="241"/>
      <c r="R48" s="241" t="s">
        <v>558</v>
      </c>
      <c r="S48" s="241"/>
      <c r="T48" s="241"/>
      <c r="U48" s="241" t="s">
        <v>24</v>
      </c>
      <c r="V48" s="241" t="s">
        <v>287</v>
      </c>
      <c r="W48" s="241" t="s">
        <v>46</v>
      </c>
      <c r="X48" s="241" t="s">
        <v>35</v>
      </c>
      <c r="Y48" s="241"/>
      <c r="Z48" s="241"/>
      <c r="AA48" s="241"/>
    </row>
    <row r="49" spans="1:27" s="84" customFormat="1" ht="48" hidden="1" x14ac:dyDescent="0.3">
      <c r="A49" s="243" t="s">
        <v>545</v>
      </c>
      <c r="B49" s="241">
        <v>24</v>
      </c>
      <c r="C49" s="241">
        <v>48</v>
      </c>
      <c r="D49" s="243" t="s">
        <v>523</v>
      </c>
      <c r="E49" s="243" t="s">
        <v>595</v>
      </c>
      <c r="F49" s="243" t="s">
        <v>379</v>
      </c>
      <c r="G49" s="243" t="s">
        <v>63</v>
      </c>
      <c r="H49" s="241" t="s">
        <v>48</v>
      </c>
      <c r="I49" s="241" t="s">
        <v>96</v>
      </c>
      <c r="J49" s="61"/>
      <c r="K49" s="76" t="s">
        <v>496</v>
      </c>
      <c r="L49" s="241" t="s">
        <v>24</v>
      </c>
      <c r="M49" s="241" t="s">
        <v>80</v>
      </c>
      <c r="N49" s="241" t="s">
        <v>80</v>
      </c>
      <c r="O49" s="241"/>
      <c r="P49" s="241"/>
      <c r="Q49" s="241"/>
      <c r="R49" s="241" t="s">
        <v>53</v>
      </c>
      <c r="S49" s="241"/>
      <c r="T49" s="241" t="s">
        <v>32</v>
      </c>
      <c r="U49" s="241" t="s">
        <v>24</v>
      </c>
      <c r="V49" s="241" t="s">
        <v>287</v>
      </c>
      <c r="W49" s="241" t="s">
        <v>46</v>
      </c>
      <c r="X49" s="241" t="s">
        <v>35</v>
      </c>
      <c r="Y49" s="241"/>
      <c r="Z49" s="241"/>
      <c r="AA49" s="241"/>
    </row>
    <row r="50" spans="1:27" s="84" customFormat="1" ht="48" hidden="1" x14ac:dyDescent="0.3">
      <c r="A50" s="243" t="s">
        <v>545</v>
      </c>
      <c r="B50" s="241">
        <v>25</v>
      </c>
      <c r="C50" s="241">
        <v>49</v>
      </c>
      <c r="D50" s="243" t="s">
        <v>524</v>
      </c>
      <c r="E50" s="243" t="s">
        <v>596</v>
      </c>
      <c r="F50" s="243" t="s">
        <v>557</v>
      </c>
      <c r="G50" s="243" t="s">
        <v>43</v>
      </c>
      <c r="H50" s="241" t="s">
        <v>28</v>
      </c>
      <c r="I50" s="241" t="s">
        <v>44</v>
      </c>
      <c r="J50" s="61"/>
      <c r="K50" s="76" t="s">
        <v>475</v>
      </c>
      <c r="L50" s="241" t="s">
        <v>24</v>
      </c>
      <c r="M50" s="241"/>
      <c r="N50" s="241" t="s">
        <v>31</v>
      </c>
      <c r="O50" s="241"/>
      <c r="P50" s="241"/>
      <c r="Q50" s="241"/>
      <c r="R50" s="241"/>
      <c r="S50" s="241"/>
      <c r="T50" s="241"/>
      <c r="U50" s="241" t="s">
        <v>24</v>
      </c>
      <c r="V50" s="241" t="s">
        <v>287</v>
      </c>
      <c r="W50" s="241" t="s">
        <v>46</v>
      </c>
      <c r="X50" s="241" t="s">
        <v>35</v>
      </c>
      <c r="Y50" s="241"/>
      <c r="Z50" s="241"/>
      <c r="AA50" s="241"/>
    </row>
    <row r="51" spans="1:27" s="84" customFormat="1" ht="24" x14ac:dyDescent="0.3">
      <c r="A51" s="243" t="s">
        <v>544</v>
      </c>
      <c r="B51" s="241">
        <v>26</v>
      </c>
      <c r="C51" s="241">
        <v>50</v>
      </c>
      <c r="D51" s="243" t="s">
        <v>524</v>
      </c>
      <c r="E51" s="243" t="s">
        <v>597</v>
      </c>
      <c r="F51" s="243" t="s">
        <v>379</v>
      </c>
      <c r="G51" s="243" t="s">
        <v>192</v>
      </c>
      <c r="H51" s="241" t="s">
        <v>28</v>
      </c>
      <c r="I51" s="241" t="s">
        <v>29</v>
      </c>
      <c r="J51" s="60"/>
      <c r="K51" s="76" t="s">
        <v>386</v>
      </c>
      <c r="L51" s="241" t="s">
        <v>24</v>
      </c>
      <c r="M51" s="241"/>
      <c r="N51" s="241" t="s">
        <v>80</v>
      </c>
      <c r="O51" s="241"/>
      <c r="P51" s="241"/>
      <c r="Q51" s="241"/>
      <c r="R51" s="241" t="s">
        <v>598</v>
      </c>
      <c r="S51" s="241"/>
      <c r="T51" s="241"/>
      <c r="U51" s="241" t="s">
        <v>24</v>
      </c>
      <c r="V51" s="241" t="s">
        <v>287</v>
      </c>
      <c r="W51" s="241" t="s">
        <v>46</v>
      </c>
      <c r="X51" s="241" t="s">
        <v>35</v>
      </c>
      <c r="Y51" s="241"/>
      <c r="Z51" s="241"/>
      <c r="AA51" s="241"/>
    </row>
    <row r="52" spans="1:27" s="84" customFormat="1" ht="24" x14ac:dyDescent="0.3">
      <c r="A52" s="243" t="s">
        <v>544</v>
      </c>
      <c r="B52" s="241">
        <v>27</v>
      </c>
      <c r="C52" s="241">
        <v>51</v>
      </c>
      <c r="D52" s="243" t="s">
        <v>523</v>
      </c>
      <c r="E52" s="243" t="s">
        <v>599</v>
      </c>
      <c r="F52" s="243" t="s">
        <v>379</v>
      </c>
      <c r="G52" s="243" t="s">
        <v>252</v>
      </c>
      <c r="H52" s="241" t="s">
        <v>28</v>
      </c>
      <c r="I52" s="241" t="s">
        <v>29</v>
      </c>
      <c r="J52" s="60"/>
      <c r="K52" s="76" t="s">
        <v>411</v>
      </c>
      <c r="L52" s="241" t="s">
        <v>24</v>
      </c>
      <c r="M52" s="241" t="s">
        <v>253</v>
      </c>
      <c r="N52" s="241" t="s">
        <v>80</v>
      </c>
      <c r="O52" s="241"/>
      <c r="P52" s="241"/>
      <c r="Q52" s="241"/>
      <c r="R52" s="241" t="s">
        <v>222</v>
      </c>
      <c r="S52" s="241" t="s">
        <v>82</v>
      </c>
      <c r="T52" s="241" t="s">
        <v>54</v>
      </c>
      <c r="U52" s="241" t="s">
        <v>24</v>
      </c>
      <c r="V52" s="241" t="s">
        <v>287</v>
      </c>
      <c r="W52" s="241" t="s">
        <v>46</v>
      </c>
      <c r="X52" s="241" t="s">
        <v>35</v>
      </c>
      <c r="Y52" s="241"/>
      <c r="Z52" s="241"/>
      <c r="AA52" s="241"/>
    </row>
    <row r="53" spans="1:27" s="84" customFormat="1" ht="48" customHeight="1" x14ac:dyDescent="0.3">
      <c r="A53" s="243" t="s">
        <v>544</v>
      </c>
      <c r="B53" s="241">
        <v>28</v>
      </c>
      <c r="C53" s="241">
        <v>52</v>
      </c>
      <c r="D53" s="243" t="s">
        <v>524</v>
      </c>
      <c r="E53" s="243" t="s">
        <v>600</v>
      </c>
      <c r="F53" s="243" t="s">
        <v>379</v>
      </c>
      <c r="G53" s="243" t="s">
        <v>271</v>
      </c>
      <c r="H53" s="241" t="s">
        <v>28</v>
      </c>
      <c r="I53" s="241" t="s">
        <v>61</v>
      </c>
      <c r="J53" s="60"/>
      <c r="K53" s="76" t="s">
        <v>532</v>
      </c>
      <c r="L53" s="241"/>
      <c r="M53" s="241"/>
      <c r="N53" s="241" t="s">
        <v>80</v>
      </c>
      <c r="O53" s="241"/>
      <c r="P53" s="241"/>
      <c r="Q53" s="241"/>
      <c r="R53" s="241"/>
      <c r="S53" s="241"/>
      <c r="T53" s="241"/>
      <c r="U53" s="241"/>
      <c r="V53" s="241"/>
      <c r="W53" s="241"/>
      <c r="X53" s="241" t="s">
        <v>35</v>
      </c>
      <c r="Y53" s="241"/>
      <c r="Z53" s="241"/>
      <c r="AA53" s="241"/>
    </row>
    <row r="54" spans="1:27" s="84" customFormat="1" ht="24" hidden="1" customHeight="1" x14ac:dyDescent="0.3">
      <c r="A54" s="243" t="s">
        <v>545</v>
      </c>
      <c r="B54" s="241">
        <v>29</v>
      </c>
      <c r="C54" s="241">
        <v>53</v>
      </c>
      <c r="D54" s="243" t="s">
        <v>524</v>
      </c>
      <c r="E54" s="243" t="s">
        <v>601</v>
      </c>
      <c r="F54" s="243" t="s">
        <v>379</v>
      </c>
      <c r="G54" s="243" t="s">
        <v>93</v>
      </c>
      <c r="H54" s="241" t="s">
        <v>28</v>
      </c>
      <c r="I54" s="241" t="s">
        <v>29</v>
      </c>
      <c r="J54" s="61"/>
      <c r="K54" s="76" t="s">
        <v>491</v>
      </c>
      <c r="L54" s="241" t="s">
        <v>24</v>
      </c>
      <c r="M54" s="241" t="s">
        <v>80</v>
      </c>
      <c r="N54" s="241" t="s">
        <v>80</v>
      </c>
      <c r="O54" s="241"/>
      <c r="P54" s="241"/>
      <c r="Q54" s="241"/>
      <c r="R54" s="83" t="s">
        <v>588</v>
      </c>
      <c r="S54" s="241"/>
      <c r="T54" s="241"/>
      <c r="U54" s="241" t="s">
        <v>24</v>
      </c>
      <c r="V54" s="241" t="s">
        <v>235</v>
      </c>
      <c r="W54" s="241">
        <v>117</v>
      </c>
      <c r="X54" s="241" t="s">
        <v>357</v>
      </c>
      <c r="Y54" s="241"/>
      <c r="Z54" s="241" t="s">
        <v>57</v>
      </c>
      <c r="AA54" s="241" t="s">
        <v>236</v>
      </c>
    </row>
    <row r="55" spans="1:27" s="84" customFormat="1" ht="24" hidden="1" x14ac:dyDescent="0.3">
      <c r="A55" s="243" t="s">
        <v>545</v>
      </c>
      <c r="B55" s="241">
        <v>30</v>
      </c>
      <c r="C55" s="241">
        <v>54</v>
      </c>
      <c r="D55" s="243" t="s">
        <v>523</v>
      </c>
      <c r="E55" s="243" t="s">
        <v>602</v>
      </c>
      <c r="F55" s="243" t="s">
        <v>557</v>
      </c>
      <c r="G55" s="243" t="s">
        <v>143</v>
      </c>
      <c r="H55" s="241" t="s">
        <v>28</v>
      </c>
      <c r="I55" s="241" t="s">
        <v>29</v>
      </c>
      <c r="J55" s="61"/>
      <c r="K55" s="76" t="s">
        <v>506</v>
      </c>
      <c r="L55" s="241" t="s">
        <v>24</v>
      </c>
      <c r="M55" s="241" t="s">
        <v>80</v>
      </c>
      <c r="N55" s="241" t="s">
        <v>80</v>
      </c>
      <c r="O55" s="241"/>
      <c r="P55" s="241"/>
      <c r="Q55" s="241"/>
      <c r="R55" s="241" t="s">
        <v>104</v>
      </c>
      <c r="S55" s="241"/>
      <c r="T55" s="241" t="s">
        <v>32</v>
      </c>
      <c r="U55" s="241"/>
      <c r="V55" s="241"/>
      <c r="W55" s="241"/>
      <c r="X55" s="241" t="s">
        <v>64</v>
      </c>
      <c r="Y55" s="241"/>
      <c r="Z55" s="241" t="s">
        <v>57</v>
      </c>
      <c r="AA55" s="241" t="s">
        <v>292</v>
      </c>
    </row>
    <row r="56" spans="1:27" s="84" customFormat="1" ht="36" x14ac:dyDescent="0.3">
      <c r="A56" s="243" t="s">
        <v>544</v>
      </c>
      <c r="B56" s="241">
        <v>31</v>
      </c>
      <c r="C56" s="241">
        <v>55</v>
      </c>
      <c r="D56" s="243" t="s">
        <v>523</v>
      </c>
      <c r="E56" s="243" t="s">
        <v>603</v>
      </c>
      <c r="F56" s="243" t="s">
        <v>379</v>
      </c>
      <c r="G56" s="243" t="s">
        <v>267</v>
      </c>
      <c r="H56" s="241" t="s">
        <v>315</v>
      </c>
      <c r="I56" s="241" t="s">
        <v>29</v>
      </c>
      <c r="J56" s="60"/>
      <c r="K56" s="76"/>
      <c r="L56" s="241"/>
      <c r="M56" s="241"/>
      <c r="N56" s="241" t="s">
        <v>80</v>
      </c>
      <c r="O56" s="241"/>
      <c r="P56" s="241" t="s">
        <v>270</v>
      </c>
      <c r="Q56" s="241"/>
      <c r="R56" s="241"/>
      <c r="S56" s="241"/>
      <c r="T56" s="241"/>
      <c r="U56" s="241" t="s">
        <v>24</v>
      </c>
      <c r="V56" s="241" t="s">
        <v>257</v>
      </c>
      <c r="W56" s="241">
        <v>117</v>
      </c>
      <c r="X56" s="241" t="s">
        <v>35</v>
      </c>
      <c r="Y56" s="241"/>
      <c r="Z56" s="241" t="s">
        <v>57</v>
      </c>
      <c r="AA56" s="241" t="s">
        <v>258</v>
      </c>
    </row>
    <row r="57" spans="1:27" s="84" customFormat="1" ht="48" hidden="1" x14ac:dyDescent="0.3">
      <c r="A57" s="243" t="s">
        <v>545</v>
      </c>
      <c r="B57" s="241">
        <v>32</v>
      </c>
      <c r="C57" s="241">
        <v>56</v>
      </c>
      <c r="D57" s="243" t="s">
        <v>524</v>
      </c>
      <c r="E57" s="243" t="s">
        <v>605</v>
      </c>
      <c r="F57" s="243" t="s">
        <v>379</v>
      </c>
      <c r="G57" s="243" t="s">
        <v>43</v>
      </c>
      <c r="H57" s="241" t="s">
        <v>48</v>
      </c>
      <c r="I57" s="241" t="s">
        <v>29</v>
      </c>
      <c r="J57" s="61"/>
      <c r="K57" s="76" t="s">
        <v>476</v>
      </c>
      <c r="L57" s="241" t="s">
        <v>249</v>
      </c>
      <c r="M57" s="63"/>
      <c r="N57" s="241" t="s">
        <v>31</v>
      </c>
      <c r="O57" s="241"/>
      <c r="P57" s="241"/>
      <c r="Q57" s="241"/>
      <c r="R57" s="241" t="s">
        <v>598</v>
      </c>
      <c r="S57" s="241"/>
      <c r="T57" s="241"/>
      <c r="U57" s="241" t="s">
        <v>24</v>
      </c>
      <c r="V57" s="241" t="s">
        <v>367</v>
      </c>
      <c r="W57" s="241">
        <v>117</v>
      </c>
      <c r="X57" s="241" t="s">
        <v>357</v>
      </c>
      <c r="Y57" s="241"/>
      <c r="Z57" s="241" t="s">
        <v>57</v>
      </c>
      <c r="AA57" s="241" t="s">
        <v>276</v>
      </c>
    </row>
    <row r="58" spans="1:27" s="84" customFormat="1" ht="24" hidden="1" x14ac:dyDescent="0.3">
      <c r="A58" s="243" t="s">
        <v>545</v>
      </c>
      <c r="B58" s="241">
        <v>33</v>
      </c>
      <c r="C58" s="241">
        <v>57</v>
      </c>
      <c r="D58" s="243" t="s">
        <v>524</v>
      </c>
      <c r="E58" s="243" t="s">
        <v>606</v>
      </c>
      <c r="F58" s="243" t="s">
        <v>557</v>
      </c>
      <c r="G58" s="243" t="s">
        <v>176</v>
      </c>
      <c r="H58" s="241" t="s">
        <v>28</v>
      </c>
      <c r="I58" s="241" t="s">
        <v>29</v>
      </c>
      <c r="J58" s="61"/>
      <c r="K58" s="76" t="s">
        <v>513</v>
      </c>
      <c r="L58" s="241" t="s">
        <v>24</v>
      </c>
      <c r="M58" s="241"/>
      <c r="N58" s="241" t="s">
        <v>80</v>
      </c>
      <c r="O58" s="241"/>
      <c r="P58" s="241"/>
      <c r="Q58" s="241"/>
      <c r="R58" s="241" t="s">
        <v>110</v>
      </c>
      <c r="S58" s="241"/>
      <c r="T58" s="241"/>
      <c r="U58" s="241" t="s">
        <v>24</v>
      </c>
      <c r="V58" s="241" t="s">
        <v>264</v>
      </c>
      <c r="W58" s="241">
        <v>117</v>
      </c>
      <c r="X58" s="241" t="s">
        <v>35</v>
      </c>
      <c r="Y58" s="241"/>
      <c r="Z58" s="241"/>
      <c r="AA58" s="241"/>
    </row>
    <row r="59" spans="1:27" s="84" customFormat="1" ht="36" hidden="1" x14ac:dyDescent="0.3">
      <c r="A59" s="243" t="s">
        <v>545</v>
      </c>
      <c r="B59" s="241">
        <v>34</v>
      </c>
      <c r="C59" s="241">
        <v>58</v>
      </c>
      <c r="D59" s="243" t="s">
        <v>524</v>
      </c>
      <c r="E59" s="243" t="s">
        <v>607</v>
      </c>
      <c r="F59" s="243" t="s">
        <v>379</v>
      </c>
      <c r="G59" s="243" t="s">
        <v>371</v>
      </c>
      <c r="H59" s="241" t="s">
        <v>28</v>
      </c>
      <c r="I59" s="241" t="s">
        <v>29</v>
      </c>
      <c r="J59" s="61"/>
      <c r="K59" s="76"/>
      <c r="L59" s="241" t="s">
        <v>24</v>
      </c>
      <c r="M59" s="241"/>
      <c r="N59" s="241" t="s">
        <v>80</v>
      </c>
      <c r="O59" s="241"/>
      <c r="P59" s="241"/>
      <c r="Q59" s="241"/>
      <c r="R59" s="241"/>
      <c r="S59" s="241"/>
      <c r="T59" s="241"/>
      <c r="U59" s="241" t="s">
        <v>24</v>
      </c>
      <c r="V59" s="241" t="s">
        <v>205</v>
      </c>
      <c r="W59" s="241"/>
      <c r="X59" s="241" t="s">
        <v>35</v>
      </c>
      <c r="Y59" s="241"/>
      <c r="Z59" s="241" t="s">
        <v>57</v>
      </c>
      <c r="AA59" s="241" t="s">
        <v>214</v>
      </c>
    </row>
    <row r="60" spans="1:27" s="84" customFormat="1" ht="36" hidden="1" customHeight="1" x14ac:dyDescent="0.3">
      <c r="A60" s="243" t="s">
        <v>545</v>
      </c>
      <c r="B60" s="241">
        <v>35</v>
      </c>
      <c r="C60" s="241">
        <v>59</v>
      </c>
      <c r="D60" s="243" t="s">
        <v>523</v>
      </c>
      <c r="E60" s="243" t="s">
        <v>608</v>
      </c>
      <c r="F60" s="243" t="s">
        <v>379</v>
      </c>
      <c r="G60" s="243" t="s">
        <v>81</v>
      </c>
      <c r="H60" s="241" t="s">
        <v>85</v>
      </c>
      <c r="I60" s="241" t="s">
        <v>29</v>
      </c>
      <c r="J60" s="61"/>
      <c r="K60" s="76"/>
      <c r="L60" s="241" t="s">
        <v>24</v>
      </c>
      <c r="M60" s="241"/>
      <c r="N60" s="241" t="s">
        <v>80</v>
      </c>
      <c r="O60" s="241"/>
      <c r="P60" s="241"/>
      <c r="Q60" s="241"/>
      <c r="R60" s="83" t="s">
        <v>558</v>
      </c>
      <c r="S60" s="241" t="s">
        <v>609</v>
      </c>
      <c r="T60" s="241"/>
      <c r="U60" s="241" t="s">
        <v>24</v>
      </c>
      <c r="V60" s="241" t="s">
        <v>273</v>
      </c>
      <c r="W60" s="241" t="s">
        <v>46</v>
      </c>
      <c r="X60" s="241" t="s">
        <v>35</v>
      </c>
      <c r="Y60" s="241"/>
      <c r="Z60" s="241"/>
      <c r="AA60" s="241"/>
    </row>
    <row r="61" spans="1:27" s="84" customFormat="1" ht="24" hidden="1" x14ac:dyDescent="0.3">
      <c r="A61" s="243" t="s">
        <v>545</v>
      </c>
      <c r="B61" s="241">
        <v>36</v>
      </c>
      <c r="C61" s="241">
        <v>60</v>
      </c>
      <c r="D61" s="243" t="s">
        <v>523</v>
      </c>
      <c r="E61" s="243" t="s">
        <v>610</v>
      </c>
      <c r="F61" s="243" t="s">
        <v>557</v>
      </c>
      <c r="G61" s="243" t="s">
        <v>136</v>
      </c>
      <c r="H61" s="241" t="s">
        <v>28</v>
      </c>
      <c r="I61" s="241" t="s">
        <v>44</v>
      </c>
      <c r="J61" s="61"/>
      <c r="K61" s="76" t="s">
        <v>504</v>
      </c>
      <c r="L61" s="241" t="s">
        <v>24</v>
      </c>
      <c r="M61" s="241" t="s">
        <v>137</v>
      </c>
      <c r="N61" s="241" t="s">
        <v>80</v>
      </c>
      <c r="O61" s="241"/>
      <c r="P61" s="241"/>
      <c r="Q61" s="241"/>
      <c r="R61" s="241"/>
      <c r="S61" s="241"/>
      <c r="T61" s="241"/>
      <c r="U61" s="241" t="s">
        <v>24</v>
      </c>
      <c r="V61" s="241" t="s">
        <v>273</v>
      </c>
      <c r="W61" s="241" t="s">
        <v>46</v>
      </c>
      <c r="X61" s="241" t="s">
        <v>35</v>
      </c>
      <c r="Y61" s="241"/>
      <c r="Z61" s="241"/>
      <c r="AA61" s="241"/>
    </row>
    <row r="62" spans="1:27" s="84" customFormat="1" ht="24" x14ac:dyDescent="0.3">
      <c r="A62" s="243" t="s">
        <v>544</v>
      </c>
      <c r="B62" s="241">
        <v>37</v>
      </c>
      <c r="C62" s="241">
        <v>61</v>
      </c>
      <c r="D62" s="243" t="s">
        <v>523</v>
      </c>
      <c r="E62" s="243" t="s">
        <v>611</v>
      </c>
      <c r="F62" s="243" t="s">
        <v>557</v>
      </c>
      <c r="G62" s="243" t="s">
        <v>259</v>
      </c>
      <c r="H62" s="241" t="s">
        <v>28</v>
      </c>
      <c r="I62" s="241" t="s">
        <v>44</v>
      </c>
      <c r="J62" s="60"/>
      <c r="K62" s="76" t="s">
        <v>413</v>
      </c>
      <c r="L62" s="241" t="s">
        <v>24</v>
      </c>
      <c r="M62" s="241" t="s">
        <v>25</v>
      </c>
      <c r="N62" s="241" t="s">
        <v>80</v>
      </c>
      <c r="O62" s="241"/>
      <c r="P62" s="241"/>
      <c r="Q62" s="241"/>
      <c r="R62" s="241" t="s">
        <v>222</v>
      </c>
      <c r="S62" s="241" t="s">
        <v>260</v>
      </c>
      <c r="T62" s="241" t="s">
        <v>218</v>
      </c>
      <c r="U62" s="241" t="s">
        <v>24</v>
      </c>
      <c r="V62" s="241"/>
      <c r="W62" s="241">
        <v>117</v>
      </c>
      <c r="X62" s="241" t="s">
        <v>35</v>
      </c>
      <c r="Y62" s="241"/>
      <c r="Z62" s="241"/>
      <c r="AA62" s="241"/>
    </row>
    <row r="63" spans="1:27" s="84" customFormat="1" ht="48" x14ac:dyDescent="0.3">
      <c r="A63" s="243" t="s">
        <v>544</v>
      </c>
      <c r="B63" s="241">
        <v>38</v>
      </c>
      <c r="C63" s="241">
        <v>62</v>
      </c>
      <c r="D63" s="243" t="s">
        <v>524</v>
      </c>
      <c r="E63" s="243" t="s">
        <v>612</v>
      </c>
      <c r="F63" s="243" t="s">
        <v>379</v>
      </c>
      <c r="G63" s="243" t="s">
        <v>216</v>
      </c>
      <c r="H63" s="241" t="s">
        <v>28</v>
      </c>
      <c r="I63" s="241" t="s">
        <v>44</v>
      </c>
      <c r="J63" s="60"/>
      <c r="K63" s="76" t="s">
        <v>527</v>
      </c>
      <c r="L63" s="241" t="s">
        <v>24</v>
      </c>
      <c r="M63" s="241"/>
      <c r="N63" s="241" t="s">
        <v>80</v>
      </c>
      <c r="O63" s="241"/>
      <c r="P63" s="241" t="s">
        <v>217</v>
      </c>
      <c r="Q63" s="241"/>
      <c r="R63" s="241" t="s">
        <v>104</v>
      </c>
      <c r="S63" s="241" t="s">
        <v>613</v>
      </c>
      <c r="T63" s="241" t="s">
        <v>218</v>
      </c>
      <c r="U63" s="241" t="s">
        <v>24</v>
      </c>
      <c r="V63" s="241"/>
      <c r="W63" s="241">
        <v>117</v>
      </c>
      <c r="X63" s="241" t="s">
        <v>35</v>
      </c>
      <c r="Y63" s="241"/>
      <c r="Z63" s="241"/>
      <c r="AA63" s="241"/>
    </row>
    <row r="64" spans="1:27" s="84" customFormat="1" ht="48" hidden="1" x14ac:dyDescent="0.3">
      <c r="A64" s="243" t="s">
        <v>546</v>
      </c>
      <c r="B64" s="241">
        <v>39</v>
      </c>
      <c r="C64" s="241">
        <v>63</v>
      </c>
      <c r="D64" s="243" t="s">
        <v>524</v>
      </c>
      <c r="E64" s="243" t="s">
        <v>614</v>
      </c>
      <c r="F64" s="243" t="s">
        <v>557</v>
      </c>
      <c r="G64" s="243" t="s">
        <v>337</v>
      </c>
      <c r="H64" s="241" t="s">
        <v>85</v>
      </c>
      <c r="I64" s="241" t="s">
        <v>338</v>
      </c>
      <c r="J64" s="241"/>
      <c r="K64" s="82" t="s">
        <v>380</v>
      </c>
      <c r="L64" s="241" t="s">
        <v>24</v>
      </c>
      <c r="M64" s="241" t="s">
        <v>339</v>
      </c>
      <c r="N64" s="241" t="s">
        <v>31</v>
      </c>
      <c r="O64" s="241"/>
      <c r="P64" s="241" t="s">
        <v>340</v>
      </c>
      <c r="Q64" s="241"/>
      <c r="R64" s="83" t="s">
        <v>123</v>
      </c>
      <c r="S64" s="83" t="s">
        <v>615</v>
      </c>
      <c r="T64" s="241"/>
      <c r="U64" s="241" t="s">
        <v>31</v>
      </c>
      <c r="V64" s="241"/>
      <c r="W64" s="241"/>
      <c r="X64" s="241" t="s">
        <v>295</v>
      </c>
      <c r="Y64" s="241"/>
      <c r="Z64" s="241" t="s">
        <v>57</v>
      </c>
      <c r="AA64" s="241" t="s">
        <v>296</v>
      </c>
    </row>
    <row r="65" spans="1:27" s="84" customFormat="1" ht="24" x14ac:dyDescent="0.3">
      <c r="A65" s="243" t="s">
        <v>544</v>
      </c>
      <c r="B65" s="241">
        <v>40</v>
      </c>
      <c r="C65" s="241">
        <v>64</v>
      </c>
      <c r="D65" s="243" t="s">
        <v>523</v>
      </c>
      <c r="E65" s="243" t="s">
        <v>616</v>
      </c>
      <c r="F65" s="243" t="s">
        <v>379</v>
      </c>
      <c r="G65" s="243" t="s">
        <v>277</v>
      </c>
      <c r="H65" s="241" t="s">
        <v>28</v>
      </c>
      <c r="I65" s="241" t="s">
        <v>44</v>
      </c>
      <c r="J65" s="60"/>
      <c r="K65" s="76" t="s">
        <v>417</v>
      </c>
      <c r="L65" s="241" t="s">
        <v>24</v>
      </c>
      <c r="M65" s="241"/>
      <c r="N65" s="241" t="s">
        <v>80</v>
      </c>
      <c r="O65" s="241"/>
      <c r="P65" s="241"/>
      <c r="Q65" s="241"/>
      <c r="R65" s="241" t="s">
        <v>558</v>
      </c>
      <c r="S65" s="241"/>
      <c r="T65" s="241"/>
      <c r="U65" s="241" t="s">
        <v>31</v>
      </c>
      <c r="V65" s="241"/>
      <c r="W65" s="241"/>
      <c r="X65" s="241" t="s">
        <v>35</v>
      </c>
      <c r="Y65" s="241"/>
      <c r="Z65" s="241" t="s">
        <v>57</v>
      </c>
      <c r="AA65" s="241" t="s">
        <v>296</v>
      </c>
    </row>
    <row r="66" spans="1:27" s="84" customFormat="1" ht="36" hidden="1" x14ac:dyDescent="0.3">
      <c r="A66" s="243" t="s">
        <v>546</v>
      </c>
      <c r="B66" s="241">
        <v>41</v>
      </c>
      <c r="C66" s="241">
        <v>65</v>
      </c>
      <c r="D66" s="243" t="s">
        <v>523</v>
      </c>
      <c r="E66" s="243" t="s">
        <v>617</v>
      </c>
      <c r="F66" s="243" t="s">
        <v>557</v>
      </c>
      <c r="G66" s="243" t="s">
        <v>342</v>
      </c>
      <c r="H66" s="241" t="s">
        <v>85</v>
      </c>
      <c r="I66" s="241" t="s">
        <v>338</v>
      </c>
      <c r="J66" s="241"/>
      <c r="K66" s="241" t="s">
        <v>519</v>
      </c>
      <c r="L66" s="241" t="s">
        <v>24</v>
      </c>
      <c r="M66" s="241" t="s">
        <v>31</v>
      </c>
      <c r="N66" s="241" t="s">
        <v>31</v>
      </c>
      <c r="O66" s="241"/>
      <c r="P66" s="241"/>
      <c r="Q66" s="241"/>
      <c r="R66" s="83" t="s">
        <v>618</v>
      </c>
      <c r="S66" s="241"/>
      <c r="T66" s="241" t="s">
        <v>331</v>
      </c>
      <c r="U66" s="241" t="s">
        <v>31</v>
      </c>
      <c r="V66" s="241"/>
      <c r="W66" s="241"/>
      <c r="X66" s="241" t="s">
        <v>35</v>
      </c>
      <c r="Y66" s="241"/>
      <c r="Z66" s="241" t="s">
        <v>57</v>
      </c>
      <c r="AA66" s="241" t="s">
        <v>296</v>
      </c>
    </row>
    <row r="67" spans="1:27" s="362" customFormat="1" ht="71.25" customHeight="1" x14ac:dyDescent="0.3">
      <c r="A67" s="242" t="s">
        <v>544</v>
      </c>
      <c r="B67" s="90">
        <v>42</v>
      </c>
      <c r="C67" s="90">
        <v>66</v>
      </c>
      <c r="D67" s="90" t="s">
        <v>769</v>
      </c>
      <c r="E67" s="90" t="s">
        <v>1014</v>
      </c>
      <c r="F67" s="90" t="s">
        <v>1457</v>
      </c>
      <c r="G67" s="363" t="s">
        <v>1458</v>
      </c>
      <c r="H67" s="90" t="s">
        <v>188</v>
      </c>
      <c r="I67" s="90" t="s">
        <v>1459</v>
      </c>
      <c r="J67" s="90"/>
      <c r="K67" s="90" t="s">
        <v>1460</v>
      </c>
      <c r="L67" s="90" t="s">
        <v>33</v>
      </c>
      <c r="M67" s="90" t="s">
        <v>1461</v>
      </c>
      <c r="N67" s="90" t="s">
        <v>33</v>
      </c>
      <c r="O67" s="90" t="s">
        <v>1462</v>
      </c>
      <c r="P67" s="90" t="s">
        <v>1463</v>
      </c>
      <c r="Q67" s="90"/>
      <c r="R67" s="90" t="s">
        <v>1464</v>
      </c>
      <c r="S67" s="90"/>
      <c r="T67" s="90"/>
      <c r="U67" s="90" t="s">
        <v>33</v>
      </c>
      <c r="V67" s="90" t="s">
        <v>1465</v>
      </c>
      <c r="W67" s="90" t="s">
        <v>849</v>
      </c>
      <c r="X67" s="90" t="s">
        <v>843</v>
      </c>
      <c r="Y67" s="90" t="s">
        <v>33</v>
      </c>
      <c r="Z67" s="90" t="s">
        <v>1466</v>
      </c>
      <c r="AA67" s="90" t="s">
        <v>1467</v>
      </c>
    </row>
    <row r="68" spans="1:27" s="84" customFormat="1" ht="24" x14ac:dyDescent="0.3">
      <c r="A68" s="243" t="s">
        <v>544</v>
      </c>
      <c r="B68" s="241">
        <v>43</v>
      </c>
      <c r="C68" s="241">
        <v>67</v>
      </c>
      <c r="D68" s="243" t="s">
        <v>523</v>
      </c>
      <c r="E68" s="243" t="s">
        <v>619</v>
      </c>
      <c r="F68" s="243" t="s">
        <v>557</v>
      </c>
      <c r="G68" s="243" t="s">
        <v>287</v>
      </c>
      <c r="H68" s="241" t="s">
        <v>188</v>
      </c>
      <c r="I68" s="241" t="s">
        <v>29</v>
      </c>
      <c r="J68" s="241">
        <v>1</v>
      </c>
      <c r="K68" s="76" t="s">
        <v>434</v>
      </c>
      <c r="L68" s="241" t="s">
        <v>31</v>
      </c>
      <c r="M68" s="241"/>
      <c r="N68" s="241" t="s">
        <v>283</v>
      </c>
      <c r="O68" s="241" t="s">
        <v>288</v>
      </c>
      <c r="P68" s="241" t="s">
        <v>265</v>
      </c>
      <c r="Q68" s="241" t="s">
        <v>289</v>
      </c>
      <c r="R68" s="241"/>
      <c r="S68" s="241"/>
      <c r="T68" s="241"/>
      <c r="U68" s="241" t="s">
        <v>31</v>
      </c>
      <c r="V68" s="241"/>
      <c r="W68" s="241"/>
      <c r="X68" s="241" t="s">
        <v>35</v>
      </c>
      <c r="Y68" s="241"/>
      <c r="Z68" s="241" t="s">
        <v>57</v>
      </c>
      <c r="AA68" s="241" t="s">
        <v>296</v>
      </c>
    </row>
    <row r="69" spans="1:27" s="84" customFormat="1" ht="24" x14ac:dyDescent="0.3">
      <c r="A69" s="243" t="s">
        <v>544</v>
      </c>
      <c r="B69" s="348">
        <v>43</v>
      </c>
      <c r="C69" s="241">
        <v>68</v>
      </c>
      <c r="D69" s="243" t="s">
        <v>523</v>
      </c>
      <c r="E69" s="243" t="s">
        <v>619</v>
      </c>
      <c r="F69" s="243" t="s">
        <v>557</v>
      </c>
      <c r="G69" s="243" t="s">
        <v>287</v>
      </c>
      <c r="H69" s="241" t="s">
        <v>188</v>
      </c>
      <c r="I69" s="241" t="s">
        <v>29</v>
      </c>
      <c r="J69" s="241">
        <v>2</v>
      </c>
      <c r="K69" s="76" t="s">
        <v>435</v>
      </c>
      <c r="L69" s="241" t="s">
        <v>31</v>
      </c>
      <c r="M69" s="241"/>
      <c r="N69" s="241" t="s">
        <v>283</v>
      </c>
      <c r="O69" s="241" t="s">
        <v>288</v>
      </c>
      <c r="P69" s="241" t="s">
        <v>265</v>
      </c>
      <c r="Q69" s="241" t="s">
        <v>243</v>
      </c>
      <c r="R69" s="241" t="s">
        <v>244</v>
      </c>
      <c r="S69" s="241"/>
      <c r="T69" s="241" t="s">
        <v>54</v>
      </c>
      <c r="U69" s="241" t="s">
        <v>31</v>
      </c>
      <c r="V69" s="241"/>
      <c r="W69" s="241"/>
      <c r="X69" s="241" t="s">
        <v>35</v>
      </c>
      <c r="Y69" s="241"/>
      <c r="Z69" s="241" t="s">
        <v>57</v>
      </c>
      <c r="AA69" s="241" t="s">
        <v>296</v>
      </c>
    </row>
    <row r="70" spans="1:27" s="84" customFormat="1" ht="24" x14ac:dyDescent="0.3">
      <c r="A70" s="243" t="s">
        <v>544</v>
      </c>
      <c r="B70" s="348">
        <v>43</v>
      </c>
      <c r="C70" s="348">
        <v>69</v>
      </c>
      <c r="D70" s="243" t="s">
        <v>523</v>
      </c>
      <c r="E70" s="243" t="s">
        <v>619</v>
      </c>
      <c r="F70" s="243" t="s">
        <v>557</v>
      </c>
      <c r="G70" s="243" t="s">
        <v>287</v>
      </c>
      <c r="H70" s="241" t="s">
        <v>188</v>
      </c>
      <c r="I70" s="241" t="s">
        <v>29</v>
      </c>
      <c r="J70" s="241">
        <v>3</v>
      </c>
      <c r="K70" s="76" t="s">
        <v>436</v>
      </c>
      <c r="L70" s="241" t="s">
        <v>31</v>
      </c>
      <c r="M70" s="241"/>
      <c r="N70" s="241" t="s">
        <v>283</v>
      </c>
      <c r="O70" s="241" t="s">
        <v>288</v>
      </c>
      <c r="P70" s="241" t="s">
        <v>265</v>
      </c>
      <c r="Q70" s="241" t="s">
        <v>286</v>
      </c>
      <c r="R70" s="241" t="s">
        <v>256</v>
      </c>
      <c r="S70" s="241"/>
      <c r="T70" s="241" t="s">
        <v>54</v>
      </c>
      <c r="U70" s="241" t="s">
        <v>31</v>
      </c>
      <c r="V70" s="241"/>
      <c r="W70" s="241"/>
      <c r="X70" s="241" t="s">
        <v>35</v>
      </c>
      <c r="Y70" s="241"/>
      <c r="Z70" s="241" t="s">
        <v>57</v>
      </c>
      <c r="AA70" s="241" t="s">
        <v>296</v>
      </c>
    </row>
    <row r="71" spans="1:27" s="84" customFormat="1" ht="24" x14ac:dyDescent="0.3">
      <c r="A71" s="243" t="s">
        <v>544</v>
      </c>
      <c r="B71" s="348">
        <v>43</v>
      </c>
      <c r="C71" s="348">
        <v>70</v>
      </c>
      <c r="D71" s="243" t="s">
        <v>523</v>
      </c>
      <c r="E71" s="243" t="s">
        <v>619</v>
      </c>
      <c r="F71" s="243" t="s">
        <v>557</v>
      </c>
      <c r="G71" s="243" t="s">
        <v>287</v>
      </c>
      <c r="H71" s="241" t="s">
        <v>188</v>
      </c>
      <c r="I71" s="241" t="s">
        <v>29</v>
      </c>
      <c r="J71" s="241">
        <v>4</v>
      </c>
      <c r="K71" s="76" t="s">
        <v>437</v>
      </c>
      <c r="L71" s="241" t="s">
        <v>31</v>
      </c>
      <c r="M71" s="241"/>
      <c r="N71" s="241" t="s">
        <v>283</v>
      </c>
      <c r="O71" s="241" t="s">
        <v>537</v>
      </c>
      <c r="P71" s="241" t="s">
        <v>265</v>
      </c>
      <c r="Q71" s="241" t="s">
        <v>242</v>
      </c>
      <c r="R71" s="241" t="s">
        <v>202</v>
      </c>
      <c r="S71" s="241" t="s">
        <v>290</v>
      </c>
      <c r="T71" s="241" t="s">
        <v>54</v>
      </c>
      <c r="U71" s="241" t="s">
        <v>31</v>
      </c>
      <c r="V71" s="241"/>
      <c r="W71" s="241"/>
      <c r="X71" s="241" t="s">
        <v>35</v>
      </c>
      <c r="Y71" s="241"/>
      <c r="Z71" s="241" t="s">
        <v>57</v>
      </c>
      <c r="AA71" s="241" t="s">
        <v>296</v>
      </c>
    </row>
    <row r="72" spans="1:27" s="84" customFormat="1" ht="24" x14ac:dyDescent="0.3">
      <c r="A72" s="243" t="s">
        <v>544</v>
      </c>
      <c r="B72" s="348">
        <v>43</v>
      </c>
      <c r="C72" s="348">
        <v>71</v>
      </c>
      <c r="D72" s="243" t="s">
        <v>523</v>
      </c>
      <c r="E72" s="243" t="s">
        <v>619</v>
      </c>
      <c r="F72" s="243" t="s">
        <v>557</v>
      </c>
      <c r="G72" s="243" t="s">
        <v>287</v>
      </c>
      <c r="H72" s="241" t="s">
        <v>188</v>
      </c>
      <c r="I72" s="241" t="s">
        <v>29</v>
      </c>
      <c r="J72" s="60">
        <v>5</v>
      </c>
      <c r="K72" s="76" t="s">
        <v>437</v>
      </c>
      <c r="L72" s="241" t="s">
        <v>31</v>
      </c>
      <c r="M72" s="241"/>
      <c r="N72" s="241" t="s">
        <v>283</v>
      </c>
      <c r="O72" s="241" t="s">
        <v>620</v>
      </c>
      <c r="P72" s="241" t="s">
        <v>265</v>
      </c>
      <c r="Q72" s="241"/>
      <c r="R72" s="241"/>
      <c r="S72" s="241"/>
      <c r="T72" s="241"/>
      <c r="U72" s="241" t="s">
        <v>31</v>
      </c>
      <c r="V72" s="241"/>
      <c r="W72" s="241"/>
      <c r="X72" s="241" t="s">
        <v>35</v>
      </c>
      <c r="Y72" s="241"/>
      <c r="Z72" s="241" t="s">
        <v>57</v>
      </c>
      <c r="AA72" s="241" t="s">
        <v>296</v>
      </c>
    </row>
    <row r="73" spans="1:27" s="84" customFormat="1" ht="24" x14ac:dyDescent="0.3">
      <c r="A73" s="243" t="s">
        <v>544</v>
      </c>
      <c r="B73" s="348">
        <v>43</v>
      </c>
      <c r="C73" s="348">
        <v>72</v>
      </c>
      <c r="D73" s="243" t="s">
        <v>523</v>
      </c>
      <c r="E73" s="243" t="s">
        <v>619</v>
      </c>
      <c r="F73" s="243" t="s">
        <v>557</v>
      </c>
      <c r="G73" s="243" t="s">
        <v>287</v>
      </c>
      <c r="H73" s="241" t="s">
        <v>188</v>
      </c>
      <c r="I73" s="241" t="s">
        <v>29</v>
      </c>
      <c r="J73" s="60">
        <v>6</v>
      </c>
      <c r="K73" s="76" t="s">
        <v>433</v>
      </c>
      <c r="L73" s="241" t="s">
        <v>31</v>
      </c>
      <c r="M73" s="241"/>
      <c r="N73" s="241" t="s">
        <v>283</v>
      </c>
      <c r="O73" s="241" t="s">
        <v>620</v>
      </c>
      <c r="P73" s="241" t="s">
        <v>265</v>
      </c>
      <c r="Q73" s="241"/>
      <c r="R73" s="241"/>
      <c r="S73" s="241"/>
      <c r="T73" s="241"/>
      <c r="U73" s="241" t="s">
        <v>31</v>
      </c>
      <c r="V73" s="241"/>
      <c r="W73" s="241"/>
      <c r="X73" s="241" t="s">
        <v>35</v>
      </c>
      <c r="Y73" s="241"/>
      <c r="Z73" s="241"/>
      <c r="AA73" s="241"/>
    </row>
    <row r="74" spans="1:27" s="84" customFormat="1" ht="24" x14ac:dyDescent="0.3">
      <c r="A74" s="243" t="s">
        <v>544</v>
      </c>
      <c r="B74" s="348">
        <v>43</v>
      </c>
      <c r="C74" s="348">
        <v>73</v>
      </c>
      <c r="D74" s="243" t="s">
        <v>523</v>
      </c>
      <c r="E74" s="243" t="s">
        <v>619</v>
      </c>
      <c r="F74" s="243" t="s">
        <v>557</v>
      </c>
      <c r="G74" s="243" t="s">
        <v>287</v>
      </c>
      <c r="H74" s="241" t="s">
        <v>188</v>
      </c>
      <c r="I74" s="241" t="s">
        <v>29</v>
      </c>
      <c r="J74" s="60">
        <v>7</v>
      </c>
      <c r="K74" s="76" t="s">
        <v>438</v>
      </c>
      <c r="L74" s="241" t="s">
        <v>31</v>
      </c>
      <c r="M74" s="241"/>
      <c r="N74" s="241" t="s">
        <v>283</v>
      </c>
      <c r="O74" s="241" t="s">
        <v>620</v>
      </c>
      <c r="P74" s="241" t="s">
        <v>265</v>
      </c>
      <c r="Q74" s="241"/>
      <c r="R74" s="241"/>
      <c r="S74" s="241"/>
      <c r="T74" s="241"/>
      <c r="U74" s="241" t="s">
        <v>31</v>
      </c>
      <c r="V74" s="241"/>
      <c r="W74" s="241"/>
      <c r="X74" s="241" t="s">
        <v>35</v>
      </c>
      <c r="Y74" s="241"/>
      <c r="Z74" s="241"/>
      <c r="AA74" s="241"/>
    </row>
    <row r="75" spans="1:27" s="84" customFormat="1" ht="24" x14ac:dyDescent="0.3">
      <c r="A75" s="243" t="s">
        <v>544</v>
      </c>
      <c r="B75" s="348">
        <v>43</v>
      </c>
      <c r="C75" s="348">
        <v>74</v>
      </c>
      <c r="D75" s="243" t="s">
        <v>523</v>
      </c>
      <c r="E75" s="243" t="s">
        <v>619</v>
      </c>
      <c r="F75" s="243" t="s">
        <v>557</v>
      </c>
      <c r="G75" s="243" t="s">
        <v>287</v>
      </c>
      <c r="H75" s="241" t="s">
        <v>188</v>
      </c>
      <c r="I75" s="241" t="s">
        <v>29</v>
      </c>
      <c r="J75" s="60">
        <v>8</v>
      </c>
      <c r="K75" s="76" t="s">
        <v>439</v>
      </c>
      <c r="L75" s="241" t="s">
        <v>31</v>
      </c>
      <c r="M75" s="241"/>
      <c r="N75" s="241" t="s">
        <v>283</v>
      </c>
      <c r="O75" s="241" t="s">
        <v>620</v>
      </c>
      <c r="P75" s="241" t="s">
        <v>265</v>
      </c>
      <c r="Q75" s="241"/>
      <c r="R75" s="241"/>
      <c r="S75" s="241"/>
      <c r="T75" s="241"/>
      <c r="U75" s="241" t="s">
        <v>31</v>
      </c>
      <c r="V75" s="241"/>
      <c r="W75" s="241"/>
      <c r="X75" s="241" t="s">
        <v>35</v>
      </c>
      <c r="Y75" s="241"/>
      <c r="Z75" s="241"/>
      <c r="AA75" s="241"/>
    </row>
    <row r="76" spans="1:27" s="84" customFormat="1" ht="24" x14ac:dyDescent="0.3">
      <c r="A76" s="243" t="s">
        <v>544</v>
      </c>
      <c r="B76" s="348">
        <v>43</v>
      </c>
      <c r="C76" s="348">
        <v>75</v>
      </c>
      <c r="D76" s="243" t="s">
        <v>523</v>
      </c>
      <c r="E76" s="243" t="s">
        <v>619</v>
      </c>
      <c r="F76" s="243" t="s">
        <v>557</v>
      </c>
      <c r="G76" s="243" t="s">
        <v>287</v>
      </c>
      <c r="H76" s="241" t="s">
        <v>188</v>
      </c>
      <c r="I76" s="241" t="s">
        <v>29</v>
      </c>
      <c r="J76" s="60">
        <v>9</v>
      </c>
      <c r="K76" s="76" t="s">
        <v>439</v>
      </c>
      <c r="L76" s="241" t="s">
        <v>31</v>
      </c>
      <c r="M76" s="241"/>
      <c r="N76" s="241" t="s">
        <v>283</v>
      </c>
      <c r="O76" s="241" t="s">
        <v>620</v>
      </c>
      <c r="P76" s="241" t="s">
        <v>265</v>
      </c>
      <c r="Q76" s="241"/>
      <c r="R76" s="241"/>
      <c r="S76" s="241"/>
      <c r="T76" s="241"/>
      <c r="U76" s="241" t="s">
        <v>31</v>
      </c>
      <c r="V76" s="241"/>
      <c r="W76" s="241"/>
      <c r="X76" s="241" t="s">
        <v>35</v>
      </c>
      <c r="Y76" s="241"/>
      <c r="Z76" s="241"/>
      <c r="AA76" s="241"/>
    </row>
    <row r="77" spans="1:27" s="84" customFormat="1" ht="24" customHeight="1" x14ac:dyDescent="0.3">
      <c r="A77" s="243" t="s">
        <v>544</v>
      </c>
      <c r="B77" s="348">
        <v>43</v>
      </c>
      <c r="C77" s="348">
        <v>76</v>
      </c>
      <c r="D77" s="243" t="s">
        <v>523</v>
      </c>
      <c r="E77" s="243" t="s">
        <v>619</v>
      </c>
      <c r="F77" s="243" t="s">
        <v>557</v>
      </c>
      <c r="G77" s="243" t="s">
        <v>287</v>
      </c>
      <c r="H77" s="241" t="s">
        <v>188</v>
      </c>
      <c r="I77" s="241" t="s">
        <v>29</v>
      </c>
      <c r="J77" s="60">
        <v>10</v>
      </c>
      <c r="K77" s="76" t="s">
        <v>436</v>
      </c>
      <c r="L77" s="241" t="s">
        <v>31</v>
      </c>
      <c r="M77" s="241"/>
      <c r="N77" s="241" t="s">
        <v>283</v>
      </c>
      <c r="O77" s="241" t="s">
        <v>620</v>
      </c>
      <c r="P77" s="241" t="s">
        <v>265</v>
      </c>
      <c r="Q77" s="241"/>
      <c r="R77" s="241"/>
      <c r="S77" s="241"/>
      <c r="T77" s="241"/>
      <c r="U77" s="241" t="s">
        <v>31</v>
      </c>
      <c r="V77" s="241"/>
      <c r="W77" s="241"/>
      <c r="X77" s="241" t="s">
        <v>35</v>
      </c>
      <c r="Y77" s="241"/>
      <c r="Z77" s="241"/>
      <c r="AA77" s="241"/>
    </row>
    <row r="78" spans="1:27" s="84" customFormat="1" ht="24" customHeight="1" x14ac:dyDescent="0.3">
      <c r="A78" s="243" t="s">
        <v>544</v>
      </c>
      <c r="B78" s="348">
        <v>43</v>
      </c>
      <c r="C78" s="348">
        <v>77</v>
      </c>
      <c r="D78" s="243" t="s">
        <v>523</v>
      </c>
      <c r="E78" s="243" t="s">
        <v>619</v>
      </c>
      <c r="F78" s="243" t="s">
        <v>557</v>
      </c>
      <c r="G78" s="243" t="s">
        <v>287</v>
      </c>
      <c r="H78" s="241" t="s">
        <v>188</v>
      </c>
      <c r="I78" s="241" t="s">
        <v>29</v>
      </c>
      <c r="J78" s="60">
        <v>11</v>
      </c>
      <c r="K78" s="76" t="s">
        <v>436</v>
      </c>
      <c r="L78" s="241" t="s">
        <v>31</v>
      </c>
      <c r="M78" s="241"/>
      <c r="N78" s="241" t="s">
        <v>283</v>
      </c>
      <c r="O78" s="241" t="s">
        <v>620</v>
      </c>
      <c r="P78" s="241" t="s">
        <v>265</v>
      </c>
      <c r="Q78" s="241"/>
      <c r="R78" s="241"/>
      <c r="S78" s="241"/>
      <c r="T78" s="241"/>
      <c r="U78" s="241" t="s">
        <v>24</v>
      </c>
      <c r="V78" s="241"/>
      <c r="W78" s="241"/>
      <c r="X78" s="241" t="s">
        <v>113</v>
      </c>
      <c r="Y78" s="241"/>
      <c r="Z78" s="241"/>
      <c r="AA78" s="241"/>
    </row>
    <row r="79" spans="1:27" s="84" customFormat="1" ht="24" customHeight="1" x14ac:dyDescent="0.3">
      <c r="A79" s="243" t="s">
        <v>544</v>
      </c>
      <c r="B79" s="348">
        <v>43</v>
      </c>
      <c r="C79" s="348">
        <v>78</v>
      </c>
      <c r="D79" s="243" t="s">
        <v>523</v>
      </c>
      <c r="E79" s="243" t="s">
        <v>619</v>
      </c>
      <c r="F79" s="243" t="s">
        <v>557</v>
      </c>
      <c r="G79" s="243" t="s">
        <v>287</v>
      </c>
      <c r="H79" s="241" t="s">
        <v>188</v>
      </c>
      <c r="I79" s="241" t="s">
        <v>29</v>
      </c>
      <c r="J79" s="60">
        <v>12</v>
      </c>
      <c r="K79" s="76" t="s">
        <v>440</v>
      </c>
      <c r="L79" s="241" t="s">
        <v>31</v>
      </c>
      <c r="M79" s="241"/>
      <c r="N79" s="241" t="s">
        <v>283</v>
      </c>
      <c r="O79" s="241" t="s">
        <v>620</v>
      </c>
      <c r="P79" s="241" t="s">
        <v>265</v>
      </c>
      <c r="Q79" s="241"/>
      <c r="R79" s="241"/>
      <c r="S79" s="241"/>
      <c r="T79" s="241"/>
      <c r="U79" s="241" t="s">
        <v>24</v>
      </c>
      <c r="V79" s="241"/>
      <c r="W79" s="241"/>
      <c r="X79" s="241" t="s">
        <v>35</v>
      </c>
      <c r="Y79" s="241"/>
      <c r="Z79" s="241"/>
      <c r="AA79" s="241"/>
    </row>
    <row r="80" spans="1:27" s="84" customFormat="1" ht="24" x14ac:dyDescent="0.3">
      <c r="A80" s="243" t="s">
        <v>544</v>
      </c>
      <c r="B80" s="348">
        <v>43</v>
      </c>
      <c r="C80" s="348">
        <v>79</v>
      </c>
      <c r="D80" s="243" t="s">
        <v>523</v>
      </c>
      <c r="E80" s="243" t="s">
        <v>619</v>
      </c>
      <c r="F80" s="243" t="s">
        <v>557</v>
      </c>
      <c r="G80" s="243" t="s">
        <v>287</v>
      </c>
      <c r="H80" s="241" t="s">
        <v>188</v>
      </c>
      <c r="I80" s="241" t="s">
        <v>29</v>
      </c>
      <c r="J80" s="60">
        <v>13</v>
      </c>
      <c r="K80" s="76" t="s">
        <v>436</v>
      </c>
      <c r="L80" s="241" t="s">
        <v>31</v>
      </c>
      <c r="M80" s="241"/>
      <c r="N80" s="241" t="s">
        <v>283</v>
      </c>
      <c r="O80" s="241" t="s">
        <v>620</v>
      </c>
      <c r="P80" s="241" t="s">
        <v>265</v>
      </c>
      <c r="Q80" s="241"/>
      <c r="R80" s="241"/>
      <c r="S80" s="241"/>
      <c r="T80" s="241"/>
      <c r="U80" s="241" t="s">
        <v>24</v>
      </c>
      <c r="V80" s="241"/>
      <c r="W80" s="241"/>
      <c r="X80" s="241" t="s">
        <v>35</v>
      </c>
      <c r="Y80" s="241"/>
      <c r="Z80" s="241"/>
      <c r="AA80" s="241"/>
    </row>
    <row r="81" spans="1:27" s="84" customFormat="1" ht="24" x14ac:dyDescent="0.3">
      <c r="A81" s="243" t="s">
        <v>544</v>
      </c>
      <c r="B81" s="348">
        <v>43</v>
      </c>
      <c r="C81" s="348">
        <v>80</v>
      </c>
      <c r="D81" s="243" t="s">
        <v>523</v>
      </c>
      <c r="E81" s="243" t="s">
        <v>619</v>
      </c>
      <c r="F81" s="243" t="s">
        <v>557</v>
      </c>
      <c r="G81" s="243" t="s">
        <v>287</v>
      </c>
      <c r="H81" s="241" t="s">
        <v>188</v>
      </c>
      <c r="I81" s="241" t="s">
        <v>29</v>
      </c>
      <c r="J81" s="60">
        <v>14</v>
      </c>
      <c r="K81" s="76" t="s">
        <v>436</v>
      </c>
      <c r="L81" s="241" t="s">
        <v>31</v>
      </c>
      <c r="M81" s="241"/>
      <c r="N81" s="241" t="s">
        <v>283</v>
      </c>
      <c r="O81" s="241" t="s">
        <v>620</v>
      </c>
      <c r="P81" s="241" t="s">
        <v>265</v>
      </c>
      <c r="Q81" s="241"/>
      <c r="R81" s="241"/>
      <c r="S81" s="241"/>
      <c r="T81" s="241"/>
      <c r="U81" s="241" t="s">
        <v>24</v>
      </c>
      <c r="V81" s="241" t="s">
        <v>377</v>
      </c>
      <c r="W81" s="241"/>
      <c r="X81" s="241" t="s">
        <v>35</v>
      </c>
      <c r="Y81" s="241"/>
      <c r="Z81" s="241"/>
      <c r="AA81" s="241"/>
    </row>
    <row r="82" spans="1:27" s="84" customFormat="1" ht="48" hidden="1" x14ac:dyDescent="0.3">
      <c r="A82" s="243" t="s">
        <v>545</v>
      </c>
      <c r="B82" s="241">
        <v>44</v>
      </c>
      <c r="C82" s="348">
        <v>81</v>
      </c>
      <c r="D82" s="243" t="s">
        <v>524</v>
      </c>
      <c r="E82" s="243" t="s">
        <v>621</v>
      </c>
      <c r="F82" s="243" t="s">
        <v>379</v>
      </c>
      <c r="G82" s="243" t="s">
        <v>370</v>
      </c>
      <c r="H82" s="241" t="s">
        <v>28</v>
      </c>
      <c r="I82" s="241" t="s">
        <v>44</v>
      </c>
      <c r="J82" s="61"/>
      <c r="K82" s="76" t="s">
        <v>514</v>
      </c>
      <c r="L82" s="241" t="s">
        <v>24</v>
      </c>
      <c r="M82" s="241"/>
      <c r="N82" s="241" t="s">
        <v>80</v>
      </c>
      <c r="O82" s="241"/>
      <c r="P82" s="241"/>
      <c r="Q82" s="241"/>
      <c r="R82" s="241"/>
      <c r="S82" s="241"/>
      <c r="T82" s="241"/>
      <c r="U82" s="241" t="s">
        <v>24</v>
      </c>
      <c r="V82" s="241"/>
      <c r="W82" s="241"/>
      <c r="X82" s="241" t="s">
        <v>35</v>
      </c>
      <c r="Y82" s="241"/>
      <c r="Z82" s="241"/>
      <c r="AA82" s="241"/>
    </row>
    <row r="83" spans="1:27" s="84" customFormat="1" ht="24" hidden="1" x14ac:dyDescent="0.3">
      <c r="A83" s="243" t="s">
        <v>545</v>
      </c>
      <c r="B83" s="241">
        <v>45</v>
      </c>
      <c r="C83" s="348">
        <v>82</v>
      </c>
      <c r="D83" s="243" t="s">
        <v>523</v>
      </c>
      <c r="E83" s="243" t="s">
        <v>622</v>
      </c>
      <c r="F83" s="243" t="s">
        <v>557</v>
      </c>
      <c r="G83" s="243" t="s">
        <v>146</v>
      </c>
      <c r="H83" s="241" t="s">
        <v>28</v>
      </c>
      <c r="I83" s="241" t="s">
        <v>29</v>
      </c>
      <c r="J83" s="61"/>
      <c r="K83" s="76" t="s">
        <v>508</v>
      </c>
      <c r="L83" s="241" t="s">
        <v>24</v>
      </c>
      <c r="M83" s="241"/>
      <c r="N83" s="241" t="s">
        <v>80</v>
      </c>
      <c r="O83" s="241"/>
      <c r="P83" s="241"/>
      <c r="Q83" s="241"/>
      <c r="R83" s="241" t="s">
        <v>558</v>
      </c>
      <c r="S83" s="241"/>
      <c r="T83" s="241"/>
      <c r="U83" s="241" t="s">
        <v>24</v>
      </c>
      <c r="V83" s="241"/>
      <c r="W83" s="241"/>
      <c r="X83" s="241" t="s">
        <v>35</v>
      </c>
      <c r="Y83" s="241"/>
      <c r="Z83" s="241"/>
      <c r="AA83" s="241"/>
    </row>
    <row r="84" spans="1:27" s="84" customFormat="1" ht="24" x14ac:dyDescent="0.3">
      <c r="A84" s="243" t="s">
        <v>544</v>
      </c>
      <c r="B84" s="241">
        <v>46</v>
      </c>
      <c r="C84" s="348">
        <v>83</v>
      </c>
      <c r="D84" s="243" t="s">
        <v>523</v>
      </c>
      <c r="E84" s="243" t="s">
        <v>623</v>
      </c>
      <c r="F84" s="243" t="s">
        <v>557</v>
      </c>
      <c r="G84" s="243" t="s">
        <v>215</v>
      </c>
      <c r="H84" s="241" t="s">
        <v>28</v>
      </c>
      <c r="I84" s="241" t="s">
        <v>61</v>
      </c>
      <c r="J84" s="60"/>
      <c r="K84" s="76" t="s">
        <v>392</v>
      </c>
      <c r="L84" s="241" t="s">
        <v>24</v>
      </c>
      <c r="M84" s="241" t="s">
        <v>206</v>
      </c>
      <c r="N84" s="241" t="s">
        <v>80</v>
      </c>
      <c r="O84" s="241"/>
      <c r="P84" s="241"/>
      <c r="Q84" s="241"/>
      <c r="R84" s="241" t="s">
        <v>202</v>
      </c>
      <c r="S84" s="241" t="s">
        <v>373</v>
      </c>
      <c r="T84" s="241" t="s">
        <v>54</v>
      </c>
      <c r="U84" s="241" t="s">
        <v>24</v>
      </c>
      <c r="V84" s="241"/>
      <c r="W84" s="241"/>
      <c r="X84" s="241" t="s">
        <v>35</v>
      </c>
      <c r="Y84" s="241"/>
      <c r="Z84" s="241"/>
      <c r="AA84" s="241"/>
    </row>
    <row r="85" spans="1:27" s="84" customFormat="1" ht="72" hidden="1" x14ac:dyDescent="0.3">
      <c r="A85" s="243" t="s">
        <v>545</v>
      </c>
      <c r="B85" s="241">
        <v>47</v>
      </c>
      <c r="C85" s="348">
        <v>84</v>
      </c>
      <c r="D85" s="243" t="s">
        <v>524</v>
      </c>
      <c r="E85" s="243" t="s">
        <v>624</v>
      </c>
      <c r="F85" s="243" t="s">
        <v>379</v>
      </c>
      <c r="G85" s="243" t="s">
        <v>38</v>
      </c>
      <c r="H85" s="241" t="s">
        <v>28</v>
      </c>
      <c r="I85" s="241" t="s">
        <v>322</v>
      </c>
      <c r="J85" s="61"/>
      <c r="K85" s="76" t="s">
        <v>474</v>
      </c>
      <c r="L85" s="241" t="s">
        <v>24</v>
      </c>
      <c r="M85" s="241"/>
      <c r="N85" s="241" t="s">
        <v>31</v>
      </c>
      <c r="O85" s="241"/>
      <c r="P85" s="241"/>
      <c r="Q85" s="241"/>
      <c r="R85" s="241" t="s">
        <v>110</v>
      </c>
      <c r="S85" s="241" t="s">
        <v>39</v>
      </c>
      <c r="T85" s="241" t="s">
        <v>32</v>
      </c>
      <c r="U85" s="241" t="s">
        <v>24</v>
      </c>
      <c r="V85" s="241"/>
      <c r="W85" s="241"/>
      <c r="X85" s="241" t="s">
        <v>35</v>
      </c>
      <c r="Y85" s="241"/>
      <c r="Z85" s="241"/>
      <c r="AA85" s="241"/>
    </row>
    <row r="86" spans="1:27" s="84" customFormat="1" ht="24" x14ac:dyDescent="0.3">
      <c r="A86" s="243" t="s">
        <v>544</v>
      </c>
      <c r="B86" s="241">
        <v>48</v>
      </c>
      <c r="C86" s="348">
        <v>85</v>
      </c>
      <c r="D86" s="243" t="s">
        <v>524</v>
      </c>
      <c r="E86" s="243" t="s">
        <v>625</v>
      </c>
      <c r="F86" s="243" t="s">
        <v>379</v>
      </c>
      <c r="G86" s="243" t="s">
        <v>232</v>
      </c>
      <c r="H86" s="241" t="s">
        <v>28</v>
      </c>
      <c r="I86" s="241" t="s">
        <v>61</v>
      </c>
      <c r="J86" s="60"/>
      <c r="K86" s="76" t="s">
        <v>398</v>
      </c>
      <c r="L86" s="241" t="s">
        <v>24</v>
      </c>
      <c r="M86" s="241" t="s">
        <v>233</v>
      </c>
      <c r="N86" s="241" t="s">
        <v>80</v>
      </c>
      <c r="O86" s="241"/>
      <c r="P86" s="241"/>
      <c r="Q86" s="241"/>
      <c r="R86" s="241" t="s">
        <v>222</v>
      </c>
      <c r="S86" s="241" t="s">
        <v>234</v>
      </c>
      <c r="T86" s="241" t="s">
        <v>32</v>
      </c>
      <c r="U86" s="241" t="s">
        <v>24</v>
      </c>
      <c r="V86" s="241"/>
      <c r="W86" s="241"/>
      <c r="X86" s="241" t="s">
        <v>35</v>
      </c>
      <c r="Y86" s="241"/>
      <c r="Z86" s="241"/>
      <c r="AA86" s="241"/>
    </row>
    <row r="87" spans="1:27" s="193" customFormat="1" ht="48" x14ac:dyDescent="0.3">
      <c r="A87" s="242" t="s">
        <v>544</v>
      </c>
      <c r="B87" s="83">
        <v>49</v>
      </c>
      <c r="C87" s="348">
        <v>86</v>
      </c>
      <c r="D87" s="83" t="s">
        <v>769</v>
      </c>
      <c r="E87" s="83" t="s">
        <v>1470</v>
      </c>
      <c r="F87" s="90" t="s">
        <v>1457</v>
      </c>
      <c r="G87" s="83" t="s">
        <v>714</v>
      </c>
      <c r="H87" s="83" t="s">
        <v>188</v>
      </c>
      <c r="I87" s="83" t="s">
        <v>291</v>
      </c>
      <c r="J87" s="90"/>
      <c r="K87" s="192" t="s">
        <v>1471</v>
      </c>
      <c r="L87" s="83" t="s">
        <v>33</v>
      </c>
      <c r="M87" s="83" t="s">
        <v>80</v>
      </c>
      <c r="N87" s="83" t="s">
        <v>80</v>
      </c>
      <c r="O87" s="83"/>
      <c r="P87" s="83" t="s">
        <v>1472</v>
      </c>
      <c r="Q87" s="83"/>
      <c r="R87" s="83" t="s">
        <v>815</v>
      </c>
      <c r="S87" s="83" t="s">
        <v>1473</v>
      </c>
      <c r="T87" s="83"/>
      <c r="U87" s="83" t="s">
        <v>33</v>
      </c>
      <c r="V87" s="83" t="s">
        <v>1474</v>
      </c>
      <c r="W87" s="83" t="s">
        <v>834</v>
      </c>
      <c r="X87" s="83" t="s">
        <v>843</v>
      </c>
      <c r="Y87" s="83" t="s">
        <v>33</v>
      </c>
      <c r="Z87" s="83" t="s">
        <v>1466</v>
      </c>
      <c r="AA87" s="83" t="s">
        <v>1475</v>
      </c>
    </row>
    <row r="88" spans="1:27" s="84" customFormat="1" ht="24" hidden="1" x14ac:dyDescent="0.3">
      <c r="A88" s="243" t="s">
        <v>545</v>
      </c>
      <c r="B88" s="241">
        <v>50</v>
      </c>
      <c r="C88" s="348">
        <v>87</v>
      </c>
      <c r="D88" s="243" t="s">
        <v>523</v>
      </c>
      <c r="E88" s="243" t="s">
        <v>627</v>
      </c>
      <c r="F88" s="243" t="s">
        <v>379</v>
      </c>
      <c r="G88" s="243" t="s">
        <v>115</v>
      </c>
      <c r="H88" s="241" t="s">
        <v>28</v>
      </c>
      <c r="I88" s="241" t="s">
        <v>44</v>
      </c>
      <c r="J88" s="61"/>
      <c r="K88" s="76" t="s">
        <v>493</v>
      </c>
      <c r="L88" s="241" t="s">
        <v>24</v>
      </c>
      <c r="M88" s="241"/>
      <c r="N88" s="241" t="s">
        <v>80</v>
      </c>
      <c r="O88" s="241"/>
      <c r="P88" s="241"/>
      <c r="Q88" s="241"/>
      <c r="R88" s="241" t="s">
        <v>104</v>
      </c>
      <c r="S88" s="241"/>
      <c r="T88" s="241" t="s">
        <v>32</v>
      </c>
      <c r="U88" s="241" t="s">
        <v>24</v>
      </c>
      <c r="V88" s="241"/>
      <c r="W88" s="241"/>
      <c r="X88" s="241" t="s">
        <v>35</v>
      </c>
      <c r="Y88" s="241"/>
      <c r="Z88" s="241"/>
      <c r="AA88" s="241"/>
    </row>
    <row r="89" spans="1:27" s="84" customFormat="1" ht="24" hidden="1" x14ac:dyDescent="0.3">
      <c r="A89" s="243" t="s">
        <v>546</v>
      </c>
      <c r="B89" s="241">
        <v>51</v>
      </c>
      <c r="C89" s="348">
        <v>88</v>
      </c>
      <c r="D89" s="243" t="s">
        <v>523</v>
      </c>
      <c r="E89" s="243" t="s">
        <v>628</v>
      </c>
      <c r="F89" s="243" t="s">
        <v>557</v>
      </c>
      <c r="G89" s="243" t="s">
        <v>344</v>
      </c>
      <c r="H89" s="241" t="s">
        <v>85</v>
      </c>
      <c r="I89" s="241" t="s">
        <v>44</v>
      </c>
      <c r="J89" s="241"/>
      <c r="K89" s="241" t="s">
        <v>520</v>
      </c>
      <c r="L89" s="241" t="s">
        <v>24</v>
      </c>
      <c r="M89" s="241" t="s">
        <v>31</v>
      </c>
      <c r="N89" s="241" t="s">
        <v>31</v>
      </c>
      <c r="O89" s="241"/>
      <c r="P89" s="241"/>
      <c r="Q89" s="241"/>
      <c r="R89" s="241"/>
      <c r="S89" s="241"/>
      <c r="T89" s="241"/>
      <c r="U89" s="241" t="s">
        <v>24</v>
      </c>
      <c r="V89" s="241"/>
      <c r="W89" s="241"/>
      <c r="X89" s="241" t="s">
        <v>35</v>
      </c>
      <c r="Y89" s="241"/>
      <c r="Z89" s="241"/>
      <c r="AA89" s="241"/>
    </row>
    <row r="90" spans="1:27" s="84" customFormat="1" ht="24" hidden="1" x14ac:dyDescent="0.3">
      <c r="A90" s="243" t="s">
        <v>546</v>
      </c>
      <c r="B90" s="348">
        <v>52</v>
      </c>
      <c r="C90" s="348">
        <v>89</v>
      </c>
      <c r="D90" s="243" t="s">
        <v>523</v>
      </c>
      <c r="E90" s="243" t="s">
        <v>629</v>
      </c>
      <c r="F90" s="243" t="s">
        <v>557</v>
      </c>
      <c r="G90" s="243" t="s">
        <v>339</v>
      </c>
      <c r="H90" s="241" t="s">
        <v>85</v>
      </c>
      <c r="I90" s="241" t="s">
        <v>29</v>
      </c>
      <c r="J90" s="241"/>
      <c r="K90" s="241" t="s">
        <v>521</v>
      </c>
      <c r="L90" s="241" t="s">
        <v>24</v>
      </c>
      <c r="M90" s="241" t="s">
        <v>31</v>
      </c>
      <c r="N90" s="241" t="s">
        <v>31</v>
      </c>
      <c r="O90" s="241"/>
      <c r="P90" s="241"/>
      <c r="Q90" s="241"/>
      <c r="R90" s="241" t="s">
        <v>104</v>
      </c>
      <c r="S90" s="241"/>
      <c r="T90" s="64" t="s">
        <v>630</v>
      </c>
      <c r="U90" s="241" t="s">
        <v>24</v>
      </c>
      <c r="V90" s="241"/>
      <c r="W90" s="241"/>
      <c r="X90" s="241" t="s">
        <v>364</v>
      </c>
      <c r="Y90" s="241"/>
      <c r="Z90" s="241"/>
      <c r="AA90" s="241"/>
    </row>
    <row r="91" spans="1:27" s="84" customFormat="1" ht="24" hidden="1" customHeight="1" x14ac:dyDescent="0.3">
      <c r="A91" s="243" t="s">
        <v>546</v>
      </c>
      <c r="B91" s="348">
        <v>53</v>
      </c>
      <c r="C91" s="348">
        <v>90</v>
      </c>
      <c r="D91" s="243" t="s">
        <v>524</v>
      </c>
      <c r="E91" s="243" t="s">
        <v>631</v>
      </c>
      <c r="F91" s="243" t="s">
        <v>557</v>
      </c>
      <c r="G91" s="243" t="s">
        <v>347</v>
      </c>
      <c r="H91" s="241" t="s">
        <v>348</v>
      </c>
      <c r="I91" s="241" t="s">
        <v>61</v>
      </c>
      <c r="J91" s="241"/>
      <c r="K91" s="241" t="s">
        <v>522</v>
      </c>
      <c r="L91" s="241" t="s">
        <v>24</v>
      </c>
      <c r="M91" s="241" t="s">
        <v>321</v>
      </c>
      <c r="N91" s="241" t="s">
        <v>31</v>
      </c>
      <c r="O91" s="241"/>
      <c r="P91" s="241"/>
      <c r="Q91" s="241"/>
      <c r="R91" s="83" t="s">
        <v>632</v>
      </c>
      <c r="S91" s="241"/>
      <c r="T91" s="241"/>
      <c r="U91" s="241"/>
      <c r="V91" s="241"/>
      <c r="W91" s="241"/>
      <c r="X91" s="241" t="s">
        <v>35</v>
      </c>
      <c r="Y91" s="241"/>
      <c r="Z91" s="241"/>
      <c r="AA91" s="241"/>
    </row>
    <row r="92" spans="1:27" s="84" customFormat="1" ht="24" customHeight="1" x14ac:dyDescent="0.3">
      <c r="A92" s="243" t="s">
        <v>544</v>
      </c>
      <c r="B92" s="348">
        <v>54</v>
      </c>
      <c r="C92" s="348">
        <v>91</v>
      </c>
      <c r="D92" s="243" t="s">
        <v>523</v>
      </c>
      <c r="E92" s="243" t="s">
        <v>633</v>
      </c>
      <c r="F92" s="243" t="s">
        <v>379</v>
      </c>
      <c r="G92" s="243" t="s">
        <v>255</v>
      </c>
      <c r="H92" s="241" t="s">
        <v>28</v>
      </c>
      <c r="I92" s="241" t="s">
        <v>61</v>
      </c>
      <c r="J92" s="60"/>
      <c r="K92" s="76" t="s">
        <v>412</v>
      </c>
      <c r="L92" s="241" t="s">
        <v>24</v>
      </c>
      <c r="M92" s="241"/>
      <c r="N92" s="241" t="s">
        <v>80</v>
      </c>
      <c r="O92" s="241"/>
      <c r="P92" s="241"/>
      <c r="Q92" s="241"/>
      <c r="R92" s="241" t="s">
        <v>256</v>
      </c>
      <c r="S92" s="241"/>
      <c r="T92" s="241" t="s">
        <v>218</v>
      </c>
      <c r="U92" s="241" t="s">
        <v>24</v>
      </c>
      <c r="V92" s="241" t="s">
        <v>300</v>
      </c>
      <c r="W92" s="241" t="s">
        <v>393</v>
      </c>
      <c r="X92" s="241" t="s">
        <v>64</v>
      </c>
      <c r="Y92" s="241"/>
      <c r="Z92" s="241"/>
      <c r="AA92" s="241"/>
    </row>
    <row r="93" spans="1:27" s="84" customFormat="1" ht="24" hidden="1" x14ac:dyDescent="0.3">
      <c r="A93" s="243" t="s">
        <v>545</v>
      </c>
      <c r="B93" s="348">
        <v>55</v>
      </c>
      <c r="C93" s="348">
        <v>92</v>
      </c>
      <c r="D93" s="243" t="s">
        <v>523</v>
      </c>
      <c r="E93" s="243" t="s">
        <v>634</v>
      </c>
      <c r="F93" s="243" t="s">
        <v>379</v>
      </c>
      <c r="G93" s="243" t="s">
        <v>185</v>
      </c>
      <c r="H93" s="241" t="s">
        <v>28</v>
      </c>
      <c r="I93" s="241" t="s">
        <v>44</v>
      </c>
      <c r="J93" s="61"/>
      <c r="K93" s="76" t="s">
        <v>517</v>
      </c>
      <c r="L93" s="241" t="s">
        <v>249</v>
      </c>
      <c r="M93" s="241"/>
      <c r="N93" s="241" t="s">
        <v>80</v>
      </c>
      <c r="O93" s="241"/>
      <c r="P93" s="241"/>
      <c r="Q93" s="241"/>
      <c r="R93" s="241" t="s">
        <v>558</v>
      </c>
      <c r="S93" s="241"/>
      <c r="T93" s="241"/>
      <c r="U93" s="241" t="s">
        <v>24</v>
      </c>
      <c r="V93" s="241" t="s">
        <v>300</v>
      </c>
      <c r="W93" s="241" t="s">
        <v>393</v>
      </c>
      <c r="X93" s="241" t="s">
        <v>35</v>
      </c>
      <c r="Y93" s="241"/>
      <c r="Z93" s="241"/>
      <c r="AA93" s="241"/>
    </row>
    <row r="94" spans="1:27" s="84" customFormat="1" ht="24" hidden="1" customHeight="1" x14ac:dyDescent="0.3">
      <c r="A94" s="243" t="s">
        <v>545</v>
      </c>
      <c r="B94" s="348">
        <v>56</v>
      </c>
      <c r="C94" s="348">
        <v>93</v>
      </c>
      <c r="D94" s="243" t="s">
        <v>524</v>
      </c>
      <c r="E94" s="243" t="s">
        <v>635</v>
      </c>
      <c r="F94" s="243" t="s">
        <v>557</v>
      </c>
      <c r="G94" s="243" t="s">
        <v>27</v>
      </c>
      <c r="H94" s="241" t="s">
        <v>28</v>
      </c>
      <c r="I94" s="241" t="s">
        <v>29</v>
      </c>
      <c r="J94" s="61"/>
      <c r="K94" s="76" t="s">
        <v>473</v>
      </c>
      <c r="L94" s="241" t="s">
        <v>24</v>
      </c>
      <c r="M94" s="241" t="s">
        <v>30</v>
      </c>
      <c r="N94" s="241" t="s">
        <v>31</v>
      </c>
      <c r="O94" s="241"/>
      <c r="P94" s="241"/>
      <c r="Q94" s="241"/>
      <c r="R94" s="241" t="s">
        <v>110</v>
      </c>
      <c r="S94" s="241" t="s">
        <v>636</v>
      </c>
      <c r="T94" s="241" t="s">
        <v>32</v>
      </c>
      <c r="U94" s="241" t="s">
        <v>24</v>
      </c>
      <c r="V94" s="241" t="s">
        <v>300</v>
      </c>
      <c r="W94" s="241" t="s">
        <v>393</v>
      </c>
      <c r="X94" s="241" t="s">
        <v>40</v>
      </c>
      <c r="Y94" s="241"/>
      <c r="Z94" s="241"/>
      <c r="AA94" s="241"/>
    </row>
    <row r="95" spans="1:27" s="84" customFormat="1" ht="24" hidden="1" customHeight="1" x14ac:dyDescent="0.3">
      <c r="A95" s="243" t="s">
        <v>545</v>
      </c>
      <c r="B95" s="348">
        <v>57</v>
      </c>
      <c r="C95" s="348">
        <v>94</v>
      </c>
      <c r="D95" s="243" t="s">
        <v>524</v>
      </c>
      <c r="E95" s="243" t="s">
        <v>637</v>
      </c>
      <c r="F95" s="243" t="s">
        <v>379</v>
      </c>
      <c r="G95" s="243" t="s">
        <v>170</v>
      </c>
      <c r="H95" s="241" t="s">
        <v>28</v>
      </c>
      <c r="I95" s="241" t="s">
        <v>61</v>
      </c>
      <c r="J95" s="61"/>
      <c r="K95" s="76" t="s">
        <v>498</v>
      </c>
      <c r="L95" s="241" t="s">
        <v>24</v>
      </c>
      <c r="M95" s="241"/>
      <c r="N95" s="241" t="s">
        <v>80</v>
      </c>
      <c r="O95" s="241"/>
      <c r="P95" s="241"/>
      <c r="Q95" s="241"/>
      <c r="R95" s="241"/>
      <c r="S95" s="241"/>
      <c r="T95" s="241"/>
      <c r="U95" s="241" t="s">
        <v>24</v>
      </c>
      <c r="V95" s="241" t="s">
        <v>300</v>
      </c>
      <c r="W95" s="241" t="s">
        <v>393</v>
      </c>
      <c r="X95" s="241" t="s">
        <v>303</v>
      </c>
      <c r="Y95" s="241"/>
      <c r="Z95" s="241"/>
      <c r="AA95" s="241"/>
    </row>
    <row r="96" spans="1:27" s="84" customFormat="1" ht="24" customHeight="1" x14ac:dyDescent="0.3">
      <c r="A96" s="243" t="s">
        <v>544</v>
      </c>
      <c r="B96" s="348">
        <v>58</v>
      </c>
      <c r="C96" s="348">
        <v>95</v>
      </c>
      <c r="D96" s="243" t="s">
        <v>523</v>
      </c>
      <c r="E96" s="243" t="s">
        <v>639</v>
      </c>
      <c r="F96" s="243" t="s">
        <v>379</v>
      </c>
      <c r="G96" s="243"/>
      <c r="H96" s="241"/>
      <c r="I96" s="241" t="s">
        <v>44</v>
      </c>
      <c r="J96" s="60"/>
      <c r="K96" s="76" t="s">
        <v>416</v>
      </c>
      <c r="L96" s="241" t="s">
        <v>24</v>
      </c>
      <c r="M96" s="241" t="s">
        <v>207</v>
      </c>
      <c r="N96" s="241" t="s">
        <v>80</v>
      </c>
      <c r="O96" s="241"/>
      <c r="P96" s="241" t="s">
        <v>192</v>
      </c>
      <c r="Q96" s="241"/>
      <c r="R96" s="241" t="s">
        <v>211</v>
      </c>
      <c r="S96" s="241" t="s">
        <v>275</v>
      </c>
      <c r="T96" s="241" t="s">
        <v>54</v>
      </c>
      <c r="U96" s="241" t="s">
        <v>24</v>
      </c>
      <c r="V96" s="241" t="s">
        <v>300</v>
      </c>
      <c r="W96" s="241" t="s">
        <v>393</v>
      </c>
      <c r="X96" s="241" t="s">
        <v>35</v>
      </c>
      <c r="Y96" s="241"/>
      <c r="Z96" s="241"/>
      <c r="AA96" s="241"/>
    </row>
    <row r="97" spans="1:27" s="84" customFormat="1" ht="24" customHeight="1" x14ac:dyDescent="0.3">
      <c r="A97" s="243" t="s">
        <v>544</v>
      </c>
      <c r="B97" s="348">
        <v>59</v>
      </c>
      <c r="C97" s="348">
        <v>96</v>
      </c>
      <c r="D97" s="243" t="s">
        <v>524</v>
      </c>
      <c r="E97" s="243" t="s">
        <v>640</v>
      </c>
      <c r="F97" s="243" t="s">
        <v>379</v>
      </c>
      <c r="G97" s="243" t="s">
        <v>263</v>
      </c>
      <c r="H97" s="241" t="s">
        <v>28</v>
      </c>
      <c r="I97" s="241" t="s">
        <v>61</v>
      </c>
      <c r="J97" s="60"/>
      <c r="K97" s="76" t="s">
        <v>386</v>
      </c>
      <c r="L97" s="241" t="s">
        <v>24</v>
      </c>
      <c r="M97" s="241"/>
      <c r="N97" s="241" t="s">
        <v>80</v>
      </c>
      <c r="O97" s="241"/>
      <c r="P97" s="241" t="s">
        <v>263</v>
      </c>
      <c r="Q97" s="241"/>
      <c r="R97" s="241"/>
      <c r="S97" s="241"/>
      <c r="T97" s="241"/>
      <c r="U97" s="241" t="s">
        <v>24</v>
      </c>
      <c r="V97" s="241" t="s">
        <v>300</v>
      </c>
      <c r="W97" s="241" t="s">
        <v>393</v>
      </c>
      <c r="X97" s="241" t="s">
        <v>35</v>
      </c>
      <c r="Y97" s="241"/>
      <c r="Z97" s="241"/>
      <c r="AA97" s="241"/>
    </row>
    <row r="98" spans="1:27" s="84" customFormat="1" ht="24" hidden="1" customHeight="1" x14ac:dyDescent="0.3">
      <c r="A98" s="243" t="s">
        <v>545</v>
      </c>
      <c r="B98" s="348">
        <v>60</v>
      </c>
      <c r="C98" s="348">
        <v>97</v>
      </c>
      <c r="D98" s="243" t="s">
        <v>524</v>
      </c>
      <c r="E98" s="243" t="s">
        <v>641</v>
      </c>
      <c r="F98" s="243" t="s">
        <v>557</v>
      </c>
      <c r="G98" s="243" t="s">
        <v>88</v>
      </c>
      <c r="H98" s="241" t="s">
        <v>28</v>
      </c>
      <c r="I98" s="241" t="s">
        <v>29</v>
      </c>
      <c r="J98" s="61"/>
      <c r="K98" s="76" t="s">
        <v>487</v>
      </c>
      <c r="L98" s="241" t="s">
        <v>24</v>
      </c>
      <c r="M98" s="241" t="s">
        <v>89</v>
      </c>
      <c r="N98" s="241" t="s">
        <v>33</v>
      </c>
      <c r="O98" s="241" t="s">
        <v>90</v>
      </c>
      <c r="P98" s="241" t="s">
        <v>91</v>
      </c>
      <c r="Q98" s="241"/>
      <c r="R98" s="83" t="s">
        <v>642</v>
      </c>
      <c r="S98" s="241"/>
      <c r="T98" s="241"/>
      <c r="U98" s="241" t="s">
        <v>24</v>
      </c>
      <c r="V98" s="241" t="s">
        <v>300</v>
      </c>
      <c r="W98" s="241" t="s">
        <v>393</v>
      </c>
      <c r="X98" s="241" t="s">
        <v>35</v>
      </c>
      <c r="Y98" s="241"/>
      <c r="Z98" s="241"/>
      <c r="AA98" s="241"/>
    </row>
    <row r="99" spans="1:27" s="84" customFormat="1" ht="48" x14ac:dyDescent="0.3">
      <c r="A99" s="243" t="s">
        <v>544</v>
      </c>
      <c r="B99" s="348">
        <v>61</v>
      </c>
      <c r="C99" s="348">
        <v>98</v>
      </c>
      <c r="D99" s="243" t="s">
        <v>524</v>
      </c>
      <c r="E99" s="243" t="s">
        <v>643</v>
      </c>
      <c r="F99" s="243" t="s">
        <v>379</v>
      </c>
      <c r="G99" s="243" t="s">
        <v>213</v>
      </c>
      <c r="H99" s="241" t="s">
        <v>28</v>
      </c>
      <c r="I99" s="241" t="s">
        <v>61</v>
      </c>
      <c r="J99" s="60"/>
      <c r="K99" s="76" t="s">
        <v>391</v>
      </c>
      <c r="L99" s="241" t="s">
        <v>24</v>
      </c>
      <c r="M99" s="241"/>
      <c r="N99" s="241" t="s">
        <v>80</v>
      </c>
      <c r="O99" s="241"/>
      <c r="P99" s="241"/>
      <c r="Q99" s="241"/>
      <c r="R99" s="241"/>
      <c r="S99" s="241"/>
      <c r="T99" s="241"/>
      <c r="U99" s="241" t="s">
        <v>24</v>
      </c>
      <c r="V99" s="241" t="s">
        <v>300</v>
      </c>
      <c r="W99" s="241" t="s">
        <v>393</v>
      </c>
      <c r="X99" s="241" t="s">
        <v>35</v>
      </c>
      <c r="Y99" s="241"/>
      <c r="Z99" s="241"/>
      <c r="AA99" s="241"/>
    </row>
    <row r="100" spans="1:27" s="84" customFormat="1" ht="24" x14ac:dyDescent="0.3">
      <c r="A100" s="243" t="s">
        <v>544</v>
      </c>
      <c r="B100" s="241">
        <v>62</v>
      </c>
      <c r="C100" s="348">
        <v>99</v>
      </c>
      <c r="D100" s="243" t="s">
        <v>523</v>
      </c>
      <c r="E100" s="243" t="s">
        <v>644</v>
      </c>
      <c r="F100" s="243" t="s">
        <v>379</v>
      </c>
      <c r="G100" s="243" t="s">
        <v>272</v>
      </c>
      <c r="H100" s="241" t="s">
        <v>28</v>
      </c>
      <c r="I100" s="241" t="s">
        <v>29</v>
      </c>
      <c r="J100" s="241">
        <v>1</v>
      </c>
      <c r="K100" s="76"/>
      <c r="L100" s="241" t="s">
        <v>24</v>
      </c>
      <c r="M100" s="241"/>
      <c r="N100" s="241" t="s">
        <v>80</v>
      </c>
      <c r="O100" s="241"/>
      <c r="P100" s="241"/>
      <c r="Q100" s="241"/>
      <c r="R100" s="241"/>
      <c r="S100" s="241"/>
      <c r="T100" s="241"/>
      <c r="U100" s="241" t="s">
        <v>24</v>
      </c>
      <c r="V100" s="241" t="s">
        <v>300</v>
      </c>
      <c r="W100" s="241" t="s">
        <v>393</v>
      </c>
      <c r="X100" s="241" t="s">
        <v>35</v>
      </c>
      <c r="Y100" s="241"/>
      <c r="Z100" s="241"/>
      <c r="AA100" s="241"/>
    </row>
    <row r="101" spans="1:27" s="84" customFormat="1" ht="24" x14ac:dyDescent="0.3">
      <c r="A101" s="243" t="s">
        <v>544</v>
      </c>
      <c r="B101" s="348">
        <v>62</v>
      </c>
      <c r="C101" s="348">
        <v>100</v>
      </c>
      <c r="D101" s="243" t="s">
        <v>523</v>
      </c>
      <c r="E101" s="243" t="s">
        <v>644</v>
      </c>
      <c r="F101" s="243" t="s">
        <v>379</v>
      </c>
      <c r="G101" s="243" t="s">
        <v>272</v>
      </c>
      <c r="H101" s="241" t="s">
        <v>28</v>
      </c>
      <c r="I101" s="241" t="s">
        <v>29</v>
      </c>
      <c r="J101" s="241">
        <v>2</v>
      </c>
      <c r="K101" s="76"/>
      <c r="L101" s="241"/>
      <c r="M101" s="241"/>
      <c r="N101" s="241" t="s">
        <v>80</v>
      </c>
      <c r="O101" s="241"/>
      <c r="P101" s="241"/>
      <c r="Q101" s="241"/>
      <c r="R101" s="241"/>
      <c r="S101" s="241"/>
      <c r="T101" s="241"/>
      <c r="U101" s="241" t="s">
        <v>24</v>
      </c>
      <c r="V101" s="241" t="s">
        <v>300</v>
      </c>
      <c r="W101" s="241" t="s">
        <v>393</v>
      </c>
      <c r="X101" s="241" t="s">
        <v>35</v>
      </c>
      <c r="Y101" s="241"/>
      <c r="Z101" s="241"/>
      <c r="AA101" s="241"/>
    </row>
    <row r="102" spans="1:27" s="84" customFormat="1" ht="24" x14ac:dyDescent="0.3">
      <c r="A102" s="243" t="s">
        <v>544</v>
      </c>
      <c r="B102" s="241">
        <v>63</v>
      </c>
      <c r="C102" s="348">
        <v>101</v>
      </c>
      <c r="D102" s="243" t="s">
        <v>523</v>
      </c>
      <c r="E102" s="243" t="s">
        <v>645</v>
      </c>
      <c r="F102" s="243" t="s">
        <v>379</v>
      </c>
      <c r="G102" s="243" t="s">
        <v>265</v>
      </c>
      <c r="H102" s="241" t="s">
        <v>188</v>
      </c>
      <c r="I102" s="241" t="s">
        <v>29</v>
      </c>
      <c r="J102" s="241">
        <v>1</v>
      </c>
      <c r="K102" s="76" t="s">
        <v>414</v>
      </c>
      <c r="L102" s="241"/>
      <c r="M102" s="241"/>
      <c r="N102" s="241" t="s">
        <v>80</v>
      </c>
      <c r="O102" s="241"/>
      <c r="P102" s="241" t="s">
        <v>266</v>
      </c>
      <c r="Q102" s="241"/>
      <c r="R102" s="241"/>
      <c r="S102" s="241"/>
      <c r="T102" s="241"/>
      <c r="U102" s="241" t="s">
        <v>24</v>
      </c>
      <c r="V102" s="241" t="s">
        <v>300</v>
      </c>
      <c r="W102" s="241" t="s">
        <v>393</v>
      </c>
      <c r="X102" s="241" t="s">
        <v>35</v>
      </c>
      <c r="Y102" s="241"/>
      <c r="Z102" s="241"/>
      <c r="AA102" s="241"/>
    </row>
    <row r="103" spans="1:27" s="84" customFormat="1" ht="24" x14ac:dyDescent="0.3">
      <c r="A103" s="243" t="s">
        <v>544</v>
      </c>
      <c r="B103" s="348">
        <v>63</v>
      </c>
      <c r="C103" s="348">
        <v>102</v>
      </c>
      <c r="D103" s="243" t="s">
        <v>523</v>
      </c>
      <c r="E103" s="243" t="s">
        <v>645</v>
      </c>
      <c r="F103" s="243" t="s">
        <v>379</v>
      </c>
      <c r="G103" s="243" t="s">
        <v>265</v>
      </c>
      <c r="H103" s="241" t="s">
        <v>188</v>
      </c>
      <c r="I103" s="241" t="s">
        <v>29</v>
      </c>
      <c r="J103" s="241">
        <v>2</v>
      </c>
      <c r="K103" s="76" t="s">
        <v>415</v>
      </c>
      <c r="L103" s="241"/>
      <c r="M103" s="241"/>
      <c r="N103" s="241" t="s">
        <v>80</v>
      </c>
      <c r="O103" s="241"/>
      <c r="P103" s="241" t="s">
        <v>266</v>
      </c>
      <c r="Q103" s="241"/>
      <c r="R103" s="241"/>
      <c r="S103" s="241"/>
      <c r="T103" s="241"/>
      <c r="U103" s="241" t="s">
        <v>24</v>
      </c>
      <c r="V103" s="241" t="s">
        <v>300</v>
      </c>
      <c r="W103" s="241" t="s">
        <v>393</v>
      </c>
      <c r="X103" s="241" t="s">
        <v>35</v>
      </c>
      <c r="Y103" s="241"/>
      <c r="Z103" s="241"/>
      <c r="AA103" s="241"/>
    </row>
    <row r="104" spans="1:27" s="84" customFormat="1" ht="24" hidden="1" x14ac:dyDescent="0.3">
      <c r="A104" s="243" t="s">
        <v>545</v>
      </c>
      <c r="B104" s="348">
        <v>63</v>
      </c>
      <c r="C104" s="348">
        <v>103</v>
      </c>
      <c r="D104" s="243" t="s">
        <v>523</v>
      </c>
      <c r="E104" s="243" t="s">
        <v>645</v>
      </c>
      <c r="F104" s="243" t="s">
        <v>557</v>
      </c>
      <c r="G104" s="243" t="s">
        <v>76</v>
      </c>
      <c r="H104" s="241" t="s">
        <v>28</v>
      </c>
      <c r="I104" s="241" t="s">
        <v>29</v>
      </c>
      <c r="J104" s="60">
        <v>1</v>
      </c>
      <c r="K104" s="76" t="s">
        <v>482</v>
      </c>
      <c r="L104" s="241" t="s">
        <v>24</v>
      </c>
      <c r="M104" s="241"/>
      <c r="N104" s="241" t="s">
        <v>80</v>
      </c>
      <c r="O104" s="241"/>
      <c r="P104" s="241" t="s">
        <v>81</v>
      </c>
      <c r="Q104" s="241"/>
      <c r="R104" s="241"/>
      <c r="S104" s="241"/>
      <c r="T104" s="241"/>
      <c r="U104" s="241" t="s">
        <v>24</v>
      </c>
      <c r="V104" s="241" t="s">
        <v>300</v>
      </c>
      <c r="W104" s="241" t="s">
        <v>393</v>
      </c>
      <c r="X104" s="241" t="s">
        <v>35</v>
      </c>
      <c r="Y104" s="241"/>
      <c r="Z104" s="241"/>
      <c r="AA104" s="241"/>
    </row>
    <row r="105" spans="1:27" s="84" customFormat="1" ht="24" hidden="1" customHeight="1" x14ac:dyDescent="0.3">
      <c r="A105" s="243" t="s">
        <v>545</v>
      </c>
      <c r="B105" s="348">
        <v>63</v>
      </c>
      <c r="C105" s="348">
        <v>104</v>
      </c>
      <c r="D105" s="243" t="s">
        <v>523</v>
      </c>
      <c r="E105" s="243" t="s">
        <v>645</v>
      </c>
      <c r="F105" s="243" t="s">
        <v>557</v>
      </c>
      <c r="G105" s="243" t="s">
        <v>76</v>
      </c>
      <c r="H105" s="241" t="s">
        <v>28</v>
      </c>
      <c r="I105" s="241" t="s">
        <v>61</v>
      </c>
      <c r="J105" s="60">
        <v>2</v>
      </c>
      <c r="K105" s="76" t="s">
        <v>483</v>
      </c>
      <c r="L105" s="241" t="s">
        <v>24</v>
      </c>
      <c r="M105" s="241"/>
      <c r="N105" s="241" t="s">
        <v>80</v>
      </c>
      <c r="O105" s="241"/>
      <c r="P105" s="241" t="s">
        <v>81</v>
      </c>
      <c r="Q105" s="241"/>
      <c r="R105" s="241"/>
      <c r="S105" s="241"/>
      <c r="T105" s="241"/>
      <c r="U105" s="241" t="s">
        <v>24</v>
      </c>
      <c r="V105" s="241" t="s">
        <v>300</v>
      </c>
      <c r="W105" s="241" t="s">
        <v>393</v>
      </c>
      <c r="X105" s="241" t="s">
        <v>35</v>
      </c>
      <c r="Y105" s="241"/>
      <c r="Z105" s="241"/>
      <c r="AA105" s="241"/>
    </row>
    <row r="106" spans="1:27" s="84" customFormat="1" ht="24" hidden="1" customHeight="1" x14ac:dyDescent="0.3">
      <c r="A106" s="243" t="s">
        <v>545</v>
      </c>
      <c r="B106" s="348">
        <v>63</v>
      </c>
      <c r="C106" s="348">
        <v>105</v>
      </c>
      <c r="D106" s="243" t="s">
        <v>523</v>
      </c>
      <c r="E106" s="243" t="s">
        <v>645</v>
      </c>
      <c r="F106" s="243" t="s">
        <v>557</v>
      </c>
      <c r="G106" s="243" t="s">
        <v>76</v>
      </c>
      <c r="H106" s="241" t="s">
        <v>28</v>
      </c>
      <c r="I106" s="241" t="s">
        <v>29</v>
      </c>
      <c r="J106" s="60">
        <v>3</v>
      </c>
      <c r="K106" s="76" t="s">
        <v>484</v>
      </c>
      <c r="L106" s="241" t="s">
        <v>24</v>
      </c>
      <c r="M106" s="241"/>
      <c r="N106" s="241" t="s">
        <v>80</v>
      </c>
      <c r="O106" s="241"/>
      <c r="P106" s="241" t="s">
        <v>81</v>
      </c>
      <c r="Q106" s="241"/>
      <c r="R106" s="241"/>
      <c r="S106" s="241"/>
      <c r="T106" s="241"/>
      <c r="U106" s="241" t="s">
        <v>24</v>
      </c>
      <c r="V106" s="241"/>
      <c r="W106" s="241"/>
      <c r="X106" s="241" t="s">
        <v>35</v>
      </c>
      <c r="Y106" s="241"/>
      <c r="Z106" s="241"/>
      <c r="AA106" s="241"/>
    </row>
    <row r="107" spans="1:27" s="84" customFormat="1" ht="24" hidden="1" customHeight="1" x14ac:dyDescent="0.3">
      <c r="A107" s="243" t="s">
        <v>545</v>
      </c>
      <c r="B107" s="241">
        <v>64</v>
      </c>
      <c r="C107" s="348">
        <v>106</v>
      </c>
      <c r="D107" s="243" t="s">
        <v>524</v>
      </c>
      <c r="E107" s="243" t="s">
        <v>646</v>
      </c>
      <c r="F107" s="243" t="s">
        <v>379</v>
      </c>
      <c r="G107" s="243" t="s">
        <v>125</v>
      </c>
      <c r="H107" s="241" t="s">
        <v>28</v>
      </c>
      <c r="I107" s="241" t="s">
        <v>322</v>
      </c>
      <c r="J107" s="61"/>
      <c r="K107" s="76" t="s">
        <v>498</v>
      </c>
      <c r="L107" s="241" t="s">
        <v>31</v>
      </c>
      <c r="M107" s="241"/>
      <c r="N107" s="241" t="s">
        <v>80</v>
      </c>
      <c r="O107" s="241"/>
      <c r="P107" s="241"/>
      <c r="Q107" s="241"/>
      <c r="R107" s="241" t="s">
        <v>588</v>
      </c>
      <c r="S107" s="241"/>
      <c r="T107" s="241"/>
      <c r="U107" s="241" t="s">
        <v>24</v>
      </c>
      <c r="V107" s="241" t="s">
        <v>189</v>
      </c>
      <c r="W107" s="241">
        <v>117</v>
      </c>
      <c r="X107" s="241" t="s">
        <v>374</v>
      </c>
      <c r="Y107" s="241"/>
      <c r="Z107" s="241"/>
      <c r="AA107" s="241" t="s">
        <v>362</v>
      </c>
    </row>
    <row r="108" spans="1:27" s="84" customFormat="1" ht="24" hidden="1" customHeight="1" x14ac:dyDescent="0.3">
      <c r="A108" s="243" t="s">
        <v>545</v>
      </c>
      <c r="B108" s="241">
        <v>65</v>
      </c>
      <c r="C108" s="348">
        <v>107</v>
      </c>
      <c r="D108" s="243" t="s">
        <v>524</v>
      </c>
      <c r="E108" s="243" t="s">
        <v>647</v>
      </c>
      <c r="F108" s="243" t="s">
        <v>379</v>
      </c>
      <c r="G108" s="243" t="s">
        <v>164</v>
      </c>
      <c r="H108" s="241" t="s">
        <v>28</v>
      </c>
      <c r="I108" s="241" t="s">
        <v>29</v>
      </c>
      <c r="J108" s="61"/>
      <c r="K108" s="76" t="s">
        <v>512</v>
      </c>
      <c r="L108" s="241" t="s">
        <v>24</v>
      </c>
      <c r="M108" s="241"/>
      <c r="N108" s="241" t="s">
        <v>80</v>
      </c>
      <c r="O108" s="241"/>
      <c r="P108" s="241"/>
      <c r="Q108" s="241"/>
      <c r="R108" s="241"/>
      <c r="S108" s="241"/>
      <c r="T108" s="241"/>
      <c r="U108" s="241" t="s">
        <v>24</v>
      </c>
      <c r="V108" s="241"/>
      <c r="W108" s="241"/>
      <c r="X108" s="241" t="s">
        <v>64</v>
      </c>
      <c r="Y108" s="241"/>
      <c r="Z108" s="241"/>
      <c r="AA108" s="241"/>
    </row>
    <row r="109" spans="1:27" s="84" customFormat="1" ht="24" customHeight="1" x14ac:dyDescent="0.3">
      <c r="A109" s="243" t="s">
        <v>544</v>
      </c>
      <c r="B109" s="241">
        <v>66</v>
      </c>
      <c r="C109" s="348">
        <v>108</v>
      </c>
      <c r="D109" s="243" t="s">
        <v>523</v>
      </c>
      <c r="E109" s="243" t="s">
        <v>648</v>
      </c>
      <c r="F109" s="243" t="s">
        <v>379</v>
      </c>
      <c r="G109" s="243" t="s">
        <v>215</v>
      </c>
      <c r="H109" s="241" t="s">
        <v>188</v>
      </c>
      <c r="I109" s="241" t="s">
        <v>61</v>
      </c>
      <c r="J109" s="241">
        <v>1</v>
      </c>
      <c r="K109" s="76" t="s">
        <v>442</v>
      </c>
      <c r="L109" s="241" t="s">
        <v>24</v>
      </c>
      <c r="M109" s="241" t="s">
        <v>207</v>
      </c>
      <c r="N109" s="241" t="s">
        <v>283</v>
      </c>
      <c r="O109" s="241" t="s">
        <v>293</v>
      </c>
      <c r="P109" s="241" t="s">
        <v>294</v>
      </c>
      <c r="Q109" s="241" t="s">
        <v>240</v>
      </c>
      <c r="R109" s="241" t="s">
        <v>211</v>
      </c>
      <c r="S109" s="241" t="s">
        <v>30</v>
      </c>
      <c r="T109" s="241" t="s">
        <v>54</v>
      </c>
      <c r="U109" s="241" t="s">
        <v>24</v>
      </c>
      <c r="V109" s="241"/>
      <c r="W109" s="241"/>
      <c r="X109" s="241" t="s">
        <v>64</v>
      </c>
      <c r="Y109" s="241"/>
      <c r="Z109" s="241"/>
      <c r="AA109" s="241"/>
    </row>
    <row r="110" spans="1:27" s="84" customFormat="1" ht="24" customHeight="1" x14ac:dyDescent="0.3">
      <c r="A110" s="243" t="s">
        <v>544</v>
      </c>
      <c r="B110" s="348">
        <v>66</v>
      </c>
      <c r="C110" s="348">
        <v>109</v>
      </c>
      <c r="D110" s="243" t="s">
        <v>523</v>
      </c>
      <c r="E110" s="243" t="s">
        <v>648</v>
      </c>
      <c r="F110" s="243" t="s">
        <v>379</v>
      </c>
      <c r="G110" s="243" t="s">
        <v>215</v>
      </c>
      <c r="H110" s="241" t="s">
        <v>188</v>
      </c>
      <c r="I110" s="241" t="s">
        <v>61</v>
      </c>
      <c r="J110" s="241">
        <v>2</v>
      </c>
      <c r="K110" s="76" t="s">
        <v>443</v>
      </c>
      <c r="L110" s="241" t="s">
        <v>24</v>
      </c>
      <c r="M110" s="241"/>
      <c r="N110" s="241" t="s">
        <v>283</v>
      </c>
      <c r="O110" s="241" t="s">
        <v>293</v>
      </c>
      <c r="P110" s="241" t="s">
        <v>294</v>
      </c>
      <c r="Q110" s="241" t="s">
        <v>226</v>
      </c>
      <c r="R110" s="241" t="s">
        <v>222</v>
      </c>
      <c r="S110" s="241" t="s">
        <v>297</v>
      </c>
      <c r="T110" s="241"/>
      <c r="U110" s="241" t="s">
        <v>24</v>
      </c>
      <c r="V110" s="241"/>
      <c r="W110" s="241"/>
      <c r="X110" s="241" t="s">
        <v>40</v>
      </c>
      <c r="Y110" s="241"/>
      <c r="Z110" s="241"/>
      <c r="AA110" s="241"/>
    </row>
    <row r="111" spans="1:27" s="84" customFormat="1" ht="24" customHeight="1" x14ac:dyDescent="0.3">
      <c r="A111" s="243" t="s">
        <v>544</v>
      </c>
      <c r="B111" s="348">
        <v>66</v>
      </c>
      <c r="C111" s="348">
        <v>110</v>
      </c>
      <c r="D111" s="243" t="s">
        <v>523</v>
      </c>
      <c r="E111" s="243" t="s">
        <v>648</v>
      </c>
      <c r="F111" s="243" t="s">
        <v>379</v>
      </c>
      <c r="G111" s="243" t="s">
        <v>215</v>
      </c>
      <c r="H111" s="241" t="s">
        <v>188</v>
      </c>
      <c r="I111" s="241" t="s">
        <v>29</v>
      </c>
      <c r="J111" s="241">
        <v>3</v>
      </c>
      <c r="K111" s="76" t="s">
        <v>444</v>
      </c>
      <c r="L111" s="241"/>
      <c r="M111" s="241"/>
      <c r="N111" s="241" t="s">
        <v>283</v>
      </c>
      <c r="O111" s="241" t="s">
        <v>293</v>
      </c>
      <c r="P111" s="241" t="s">
        <v>294</v>
      </c>
      <c r="Q111" s="241"/>
      <c r="R111" s="241"/>
      <c r="S111" s="241"/>
      <c r="T111" s="241"/>
      <c r="U111" s="241" t="s">
        <v>24</v>
      </c>
      <c r="V111" s="241"/>
      <c r="W111" s="241"/>
      <c r="X111" s="241" t="s">
        <v>40</v>
      </c>
      <c r="Y111" s="241"/>
      <c r="Z111" s="241"/>
      <c r="AA111" s="241"/>
    </row>
    <row r="112" spans="1:27" s="84" customFormat="1" ht="24" x14ac:dyDescent="0.3">
      <c r="A112" s="243" t="s">
        <v>544</v>
      </c>
      <c r="B112" s="348">
        <v>66</v>
      </c>
      <c r="C112" s="348">
        <v>111</v>
      </c>
      <c r="D112" s="243" t="s">
        <v>523</v>
      </c>
      <c r="E112" s="243" t="s">
        <v>648</v>
      </c>
      <c r="F112" s="243" t="s">
        <v>379</v>
      </c>
      <c r="G112" s="243" t="s">
        <v>215</v>
      </c>
      <c r="H112" s="241" t="s">
        <v>188</v>
      </c>
      <c r="I112" s="241" t="s">
        <v>29</v>
      </c>
      <c r="J112" s="241">
        <v>4</v>
      </c>
      <c r="K112" s="76" t="s">
        <v>418</v>
      </c>
      <c r="L112" s="241"/>
      <c r="M112" s="241"/>
      <c r="N112" s="241" t="s">
        <v>283</v>
      </c>
      <c r="O112" s="241" t="s">
        <v>293</v>
      </c>
      <c r="P112" s="241" t="s">
        <v>294</v>
      </c>
      <c r="Q112" s="241" t="s">
        <v>242</v>
      </c>
      <c r="R112" s="241" t="s">
        <v>202</v>
      </c>
      <c r="S112" s="241" t="s">
        <v>298</v>
      </c>
      <c r="T112" s="241" t="s">
        <v>218</v>
      </c>
      <c r="U112" s="241" t="s">
        <v>24</v>
      </c>
      <c r="V112" s="241"/>
      <c r="W112" s="241"/>
      <c r="X112" s="241" t="s">
        <v>35</v>
      </c>
      <c r="Y112" s="241"/>
      <c r="Z112" s="241"/>
      <c r="AA112" s="241"/>
    </row>
    <row r="113" spans="1:27" s="84" customFormat="1" ht="24" x14ac:dyDescent="0.3">
      <c r="A113" s="243" t="s">
        <v>544</v>
      </c>
      <c r="B113" s="348">
        <v>66</v>
      </c>
      <c r="C113" s="348">
        <v>112</v>
      </c>
      <c r="D113" s="243" t="s">
        <v>523</v>
      </c>
      <c r="E113" s="243" t="s">
        <v>648</v>
      </c>
      <c r="F113" s="243" t="s">
        <v>379</v>
      </c>
      <c r="G113" s="243" t="s">
        <v>215</v>
      </c>
      <c r="H113" s="241" t="s">
        <v>188</v>
      </c>
      <c r="I113" s="241" t="s">
        <v>29</v>
      </c>
      <c r="J113" s="241">
        <v>5</v>
      </c>
      <c r="K113" s="76" t="s">
        <v>445</v>
      </c>
      <c r="L113" s="241"/>
      <c r="M113" s="241"/>
      <c r="N113" s="241" t="s">
        <v>283</v>
      </c>
      <c r="O113" s="241" t="s">
        <v>293</v>
      </c>
      <c r="P113" s="241" t="s">
        <v>294</v>
      </c>
      <c r="Q113" s="241" t="s">
        <v>286</v>
      </c>
      <c r="R113" s="241" t="s">
        <v>256</v>
      </c>
      <c r="S113" s="241"/>
      <c r="T113" s="241" t="s">
        <v>218</v>
      </c>
      <c r="U113" s="241" t="s">
        <v>24</v>
      </c>
      <c r="V113" s="241"/>
      <c r="W113" s="241"/>
      <c r="X113" s="241" t="s">
        <v>35</v>
      </c>
      <c r="Y113" s="241"/>
      <c r="Z113" s="241"/>
      <c r="AA113" s="241"/>
    </row>
    <row r="114" spans="1:27" s="84" customFormat="1" ht="48" x14ac:dyDescent="0.3">
      <c r="A114" s="243" t="s">
        <v>544</v>
      </c>
      <c r="B114" s="348">
        <v>66</v>
      </c>
      <c r="C114" s="348">
        <v>113</v>
      </c>
      <c r="D114" s="243" t="s">
        <v>523</v>
      </c>
      <c r="E114" s="243" t="s">
        <v>648</v>
      </c>
      <c r="F114" s="243" t="s">
        <v>379</v>
      </c>
      <c r="G114" s="243" t="s">
        <v>215</v>
      </c>
      <c r="H114" s="241" t="s">
        <v>188</v>
      </c>
      <c r="I114" s="241" t="s">
        <v>29</v>
      </c>
      <c r="J114" s="241">
        <v>6</v>
      </c>
      <c r="K114" s="76" t="s">
        <v>446</v>
      </c>
      <c r="L114" s="241"/>
      <c r="M114" s="241"/>
      <c r="N114" s="241" t="s">
        <v>283</v>
      </c>
      <c r="O114" s="241" t="s">
        <v>293</v>
      </c>
      <c r="P114" s="241" t="s">
        <v>294</v>
      </c>
      <c r="Q114" s="241" t="s">
        <v>286</v>
      </c>
      <c r="R114" s="241" t="s">
        <v>256</v>
      </c>
      <c r="S114" s="241"/>
      <c r="T114" s="241" t="s">
        <v>218</v>
      </c>
      <c r="U114" s="241" t="s">
        <v>24</v>
      </c>
      <c r="V114" s="241" t="s">
        <v>201</v>
      </c>
      <c r="W114" s="241"/>
      <c r="X114" s="241" t="s">
        <v>35</v>
      </c>
      <c r="Y114" s="241"/>
      <c r="Z114" s="241" t="s">
        <v>57</v>
      </c>
      <c r="AA114" s="241" t="s">
        <v>204</v>
      </c>
    </row>
    <row r="115" spans="1:27" s="84" customFormat="1" ht="24" x14ac:dyDescent="0.3">
      <c r="A115" s="243" t="s">
        <v>544</v>
      </c>
      <c r="B115" s="348">
        <v>66</v>
      </c>
      <c r="C115" s="348">
        <v>114</v>
      </c>
      <c r="D115" s="243" t="s">
        <v>523</v>
      </c>
      <c r="E115" s="243" t="s">
        <v>648</v>
      </c>
      <c r="F115" s="243" t="s">
        <v>379</v>
      </c>
      <c r="G115" s="243" t="s">
        <v>215</v>
      </c>
      <c r="H115" s="241" t="s">
        <v>188</v>
      </c>
      <c r="I115" s="241" t="s">
        <v>29</v>
      </c>
      <c r="J115" s="241">
        <v>7</v>
      </c>
      <c r="K115" s="76" t="s">
        <v>446</v>
      </c>
      <c r="L115" s="241"/>
      <c r="M115" s="241"/>
      <c r="N115" s="241" t="s">
        <v>283</v>
      </c>
      <c r="O115" s="241" t="s">
        <v>293</v>
      </c>
      <c r="P115" s="241" t="s">
        <v>294</v>
      </c>
      <c r="Q115" s="241" t="s">
        <v>286</v>
      </c>
      <c r="R115" s="241" t="s">
        <v>256</v>
      </c>
      <c r="S115" s="241"/>
      <c r="T115" s="241" t="s">
        <v>218</v>
      </c>
      <c r="U115" s="241" t="s">
        <v>24</v>
      </c>
      <c r="V115" s="241" t="s">
        <v>313</v>
      </c>
      <c r="W115" s="241" t="s">
        <v>393</v>
      </c>
      <c r="X115" s="241" t="s">
        <v>64</v>
      </c>
      <c r="Y115" s="241"/>
      <c r="Z115" s="241"/>
      <c r="AA115" s="241"/>
    </row>
    <row r="116" spans="1:27" s="84" customFormat="1" ht="24" x14ac:dyDescent="0.3">
      <c r="A116" s="243" t="s">
        <v>544</v>
      </c>
      <c r="B116" s="348">
        <v>66</v>
      </c>
      <c r="C116" s="348">
        <v>115</v>
      </c>
      <c r="D116" s="243" t="s">
        <v>523</v>
      </c>
      <c r="E116" s="243" t="s">
        <v>648</v>
      </c>
      <c r="F116" s="243" t="s">
        <v>379</v>
      </c>
      <c r="G116" s="243" t="s">
        <v>215</v>
      </c>
      <c r="H116" s="241" t="s">
        <v>188</v>
      </c>
      <c r="I116" s="241" t="s">
        <v>29</v>
      </c>
      <c r="J116" s="241">
        <v>8</v>
      </c>
      <c r="K116" s="76" t="s">
        <v>447</v>
      </c>
      <c r="L116" s="241" t="s">
        <v>24</v>
      </c>
      <c r="M116" s="241"/>
      <c r="N116" s="241" t="s">
        <v>283</v>
      </c>
      <c r="O116" s="241" t="s">
        <v>293</v>
      </c>
      <c r="P116" s="241" t="s">
        <v>294</v>
      </c>
      <c r="Q116" s="241" t="s">
        <v>286</v>
      </c>
      <c r="R116" s="241" t="s">
        <v>256</v>
      </c>
      <c r="S116" s="241"/>
      <c r="T116" s="241" t="s">
        <v>218</v>
      </c>
      <c r="U116" s="241" t="s">
        <v>24</v>
      </c>
      <c r="V116" s="241" t="s">
        <v>199</v>
      </c>
      <c r="W116" s="241"/>
      <c r="X116" s="241" t="s">
        <v>35</v>
      </c>
      <c r="Y116" s="241"/>
      <c r="Z116" s="241"/>
      <c r="AA116" s="241"/>
    </row>
    <row r="117" spans="1:27" s="84" customFormat="1" ht="24" x14ac:dyDescent="0.3">
      <c r="A117" s="243" t="s">
        <v>544</v>
      </c>
      <c r="B117" s="348">
        <v>66</v>
      </c>
      <c r="C117" s="348">
        <v>116</v>
      </c>
      <c r="D117" s="243" t="s">
        <v>523</v>
      </c>
      <c r="E117" s="243" t="s">
        <v>648</v>
      </c>
      <c r="F117" s="243" t="s">
        <v>379</v>
      </c>
      <c r="G117" s="243" t="s">
        <v>215</v>
      </c>
      <c r="H117" s="241" t="s">
        <v>188</v>
      </c>
      <c r="I117" s="241" t="s">
        <v>29</v>
      </c>
      <c r="J117" s="60">
        <v>9</v>
      </c>
      <c r="K117" s="76" t="s">
        <v>448</v>
      </c>
      <c r="L117" s="241"/>
      <c r="M117" s="241"/>
      <c r="N117" s="241" t="s">
        <v>283</v>
      </c>
      <c r="O117" s="241" t="s">
        <v>293</v>
      </c>
      <c r="P117" s="241" t="s">
        <v>294</v>
      </c>
      <c r="Q117" s="241"/>
      <c r="R117" s="241"/>
      <c r="S117" s="241"/>
      <c r="T117" s="241"/>
      <c r="U117" s="241" t="s">
        <v>24</v>
      </c>
      <c r="V117" s="241"/>
      <c r="W117" s="241" t="s">
        <v>46</v>
      </c>
      <c r="X117" s="241" t="s">
        <v>113</v>
      </c>
      <c r="Y117" s="241"/>
      <c r="Z117" s="241"/>
      <c r="AA117" s="241"/>
    </row>
    <row r="118" spans="1:27" s="84" customFormat="1" ht="60" x14ac:dyDescent="0.3">
      <c r="A118" s="243" t="s">
        <v>544</v>
      </c>
      <c r="B118" s="348">
        <v>66</v>
      </c>
      <c r="C118" s="348">
        <v>117</v>
      </c>
      <c r="D118" s="243" t="s">
        <v>523</v>
      </c>
      <c r="E118" s="243" t="s">
        <v>648</v>
      </c>
      <c r="F118" s="243" t="s">
        <v>379</v>
      </c>
      <c r="G118" s="243" t="s">
        <v>215</v>
      </c>
      <c r="H118" s="241" t="s">
        <v>188</v>
      </c>
      <c r="I118" s="241" t="s">
        <v>29</v>
      </c>
      <c r="J118" s="60">
        <v>10</v>
      </c>
      <c r="K118" s="76" t="s">
        <v>418</v>
      </c>
      <c r="L118" s="241"/>
      <c r="M118" s="241"/>
      <c r="N118" s="241" t="s">
        <v>283</v>
      </c>
      <c r="O118" s="241" t="s">
        <v>293</v>
      </c>
      <c r="P118" s="241" t="s">
        <v>294</v>
      </c>
      <c r="Q118" s="241"/>
      <c r="R118" s="241"/>
      <c r="S118" s="241"/>
      <c r="T118" s="241"/>
      <c r="U118" s="241" t="s">
        <v>24</v>
      </c>
      <c r="V118" s="241"/>
      <c r="W118" s="241"/>
      <c r="X118" s="241" t="s">
        <v>35</v>
      </c>
      <c r="Y118" s="241" t="s">
        <v>24</v>
      </c>
      <c r="Z118" s="241" t="s">
        <v>190</v>
      </c>
      <c r="AA118" s="241" t="s">
        <v>191</v>
      </c>
    </row>
    <row r="119" spans="1:27" s="84" customFormat="1" ht="60" x14ac:dyDescent="0.3">
      <c r="A119" s="243" t="s">
        <v>544</v>
      </c>
      <c r="B119" s="348">
        <v>66</v>
      </c>
      <c r="C119" s="348">
        <v>118</v>
      </c>
      <c r="D119" s="243" t="s">
        <v>523</v>
      </c>
      <c r="E119" s="243" t="s">
        <v>648</v>
      </c>
      <c r="F119" s="243" t="s">
        <v>379</v>
      </c>
      <c r="G119" s="243" t="s">
        <v>215</v>
      </c>
      <c r="H119" s="241" t="s">
        <v>188</v>
      </c>
      <c r="I119" s="241" t="s">
        <v>29</v>
      </c>
      <c r="J119" s="60">
        <v>11</v>
      </c>
      <c r="K119" s="76" t="s">
        <v>446</v>
      </c>
      <c r="L119" s="241"/>
      <c r="M119" s="241"/>
      <c r="N119" s="241" t="s">
        <v>283</v>
      </c>
      <c r="O119" s="241" t="s">
        <v>293</v>
      </c>
      <c r="P119" s="241" t="s">
        <v>294</v>
      </c>
      <c r="Q119" s="241"/>
      <c r="R119" s="241"/>
      <c r="S119" s="241"/>
      <c r="T119" s="241"/>
      <c r="U119" s="241" t="s">
        <v>24</v>
      </c>
      <c r="V119" s="241" t="s">
        <v>317</v>
      </c>
      <c r="W119" s="241"/>
      <c r="X119" s="241" t="s">
        <v>113</v>
      </c>
      <c r="Y119" s="241"/>
      <c r="Z119" s="241" t="s">
        <v>57</v>
      </c>
      <c r="AA119" s="241" t="s">
        <v>318</v>
      </c>
    </row>
    <row r="120" spans="1:27" s="84" customFormat="1" ht="24" x14ac:dyDescent="0.3">
      <c r="A120" s="243" t="s">
        <v>544</v>
      </c>
      <c r="B120" s="348">
        <v>66</v>
      </c>
      <c r="C120" s="348">
        <v>119</v>
      </c>
      <c r="D120" s="243" t="s">
        <v>523</v>
      </c>
      <c r="E120" s="243" t="s">
        <v>648</v>
      </c>
      <c r="F120" s="243" t="s">
        <v>379</v>
      </c>
      <c r="G120" s="243" t="s">
        <v>215</v>
      </c>
      <c r="H120" s="241" t="s">
        <v>188</v>
      </c>
      <c r="I120" s="241" t="s">
        <v>29</v>
      </c>
      <c r="J120" s="60">
        <v>12</v>
      </c>
      <c r="K120" s="76" t="s">
        <v>449</v>
      </c>
      <c r="L120" s="241"/>
      <c r="M120" s="241"/>
      <c r="N120" s="241" t="s">
        <v>283</v>
      </c>
      <c r="O120" s="241" t="s">
        <v>293</v>
      </c>
      <c r="P120" s="241" t="s">
        <v>294</v>
      </c>
      <c r="Q120" s="241"/>
      <c r="R120" s="241"/>
      <c r="S120" s="241"/>
      <c r="T120" s="241"/>
      <c r="U120" s="241" t="s">
        <v>24</v>
      </c>
      <c r="V120" s="241" t="s">
        <v>317</v>
      </c>
      <c r="W120" s="241"/>
      <c r="X120" s="241" t="s">
        <v>113</v>
      </c>
      <c r="Y120" s="241"/>
      <c r="Z120" s="241"/>
      <c r="AA120" s="241"/>
    </row>
    <row r="121" spans="1:27" s="84" customFormat="1" ht="36" x14ac:dyDescent="0.3">
      <c r="A121" s="243" t="s">
        <v>544</v>
      </c>
      <c r="B121" s="348">
        <v>66</v>
      </c>
      <c r="C121" s="348">
        <v>120</v>
      </c>
      <c r="D121" s="243" t="s">
        <v>523</v>
      </c>
      <c r="E121" s="243" t="s">
        <v>649</v>
      </c>
      <c r="F121" s="243" t="s">
        <v>379</v>
      </c>
      <c r="G121" s="243" t="s">
        <v>215</v>
      </c>
      <c r="H121" s="241" t="s">
        <v>188</v>
      </c>
      <c r="I121" s="241" t="s">
        <v>29</v>
      </c>
      <c r="J121" s="60">
        <v>13</v>
      </c>
      <c r="K121" s="76" t="s">
        <v>450</v>
      </c>
      <c r="L121" s="241"/>
      <c r="M121" s="241"/>
      <c r="N121" s="241" t="s">
        <v>283</v>
      </c>
      <c r="O121" s="241" t="s">
        <v>293</v>
      </c>
      <c r="P121" s="241" t="s">
        <v>294</v>
      </c>
      <c r="Q121" s="241"/>
      <c r="R121" s="241"/>
      <c r="S121" s="241"/>
      <c r="T121" s="241"/>
      <c r="U121" s="241"/>
      <c r="V121" s="241"/>
      <c r="W121" s="241"/>
      <c r="X121" s="241" t="s">
        <v>35</v>
      </c>
      <c r="Y121" s="241"/>
      <c r="Z121" s="241" t="s">
        <v>57</v>
      </c>
      <c r="AA121" s="241" t="s">
        <v>200</v>
      </c>
    </row>
    <row r="122" spans="1:27" s="84" customFormat="1" ht="24" hidden="1" x14ac:dyDescent="0.3">
      <c r="A122" s="243" t="s">
        <v>546</v>
      </c>
      <c r="B122" s="348">
        <v>66</v>
      </c>
      <c r="C122" s="348">
        <v>121</v>
      </c>
      <c r="D122" s="243" t="s">
        <v>523</v>
      </c>
      <c r="E122" s="243" t="s">
        <v>648</v>
      </c>
      <c r="F122" s="243" t="s">
        <v>557</v>
      </c>
      <c r="G122" s="243" t="s">
        <v>350</v>
      </c>
      <c r="H122" s="241" t="s">
        <v>85</v>
      </c>
      <c r="I122" s="241" t="s">
        <v>29</v>
      </c>
      <c r="J122" s="241"/>
      <c r="K122" s="241" t="s">
        <v>418</v>
      </c>
      <c r="L122" s="241" t="s">
        <v>24</v>
      </c>
      <c r="M122" s="241" t="s">
        <v>351</v>
      </c>
      <c r="N122" s="241" t="s">
        <v>31</v>
      </c>
      <c r="O122" s="241"/>
      <c r="P122" s="241"/>
      <c r="Q122" s="241"/>
      <c r="R122" s="241" t="s">
        <v>110</v>
      </c>
      <c r="S122" s="241" t="s">
        <v>352</v>
      </c>
      <c r="T122" s="241" t="s">
        <v>331</v>
      </c>
      <c r="U122" s="241"/>
      <c r="V122" s="241"/>
      <c r="W122" s="241"/>
      <c r="X122" s="241" t="s">
        <v>35</v>
      </c>
      <c r="Y122" s="241"/>
      <c r="Z122" s="241"/>
      <c r="AA122" s="241"/>
    </row>
    <row r="123" spans="1:27" s="84" customFormat="1" ht="48" hidden="1" x14ac:dyDescent="0.3">
      <c r="A123" s="243" t="s">
        <v>545</v>
      </c>
      <c r="B123" s="241">
        <v>67</v>
      </c>
      <c r="C123" s="348">
        <v>122</v>
      </c>
      <c r="D123" s="243" t="s">
        <v>524</v>
      </c>
      <c r="E123" s="243" t="s">
        <v>650</v>
      </c>
      <c r="F123" s="243" t="s">
        <v>557</v>
      </c>
      <c r="G123" s="243" t="s">
        <v>178</v>
      </c>
      <c r="H123" s="241" t="s">
        <v>28</v>
      </c>
      <c r="I123" s="241" t="s">
        <v>29</v>
      </c>
      <c r="J123" s="61"/>
      <c r="K123" s="76" t="s">
        <v>515</v>
      </c>
      <c r="L123" s="241" t="s">
        <v>24</v>
      </c>
      <c r="M123" s="241"/>
      <c r="N123" s="241" t="s">
        <v>80</v>
      </c>
      <c r="O123" s="241"/>
      <c r="P123" s="241"/>
      <c r="Q123" s="241"/>
      <c r="R123" s="241"/>
      <c r="S123" s="241" t="s">
        <v>565</v>
      </c>
      <c r="T123" s="241"/>
      <c r="U123" s="241" t="s">
        <v>24</v>
      </c>
      <c r="V123" s="241" t="s">
        <v>207</v>
      </c>
      <c r="W123" s="241"/>
      <c r="X123" s="241" t="s">
        <v>295</v>
      </c>
      <c r="Y123" s="241"/>
      <c r="Z123" s="241" t="s">
        <v>57</v>
      </c>
      <c r="AA123" s="241" t="s">
        <v>208</v>
      </c>
    </row>
    <row r="124" spans="1:27" s="84" customFormat="1" ht="48" hidden="1" x14ac:dyDescent="0.3">
      <c r="A124" s="243" t="s">
        <v>545</v>
      </c>
      <c r="B124" s="241">
        <v>68</v>
      </c>
      <c r="C124" s="348">
        <v>123</v>
      </c>
      <c r="D124" s="243" t="s">
        <v>524</v>
      </c>
      <c r="E124" s="243" t="s">
        <v>651</v>
      </c>
      <c r="F124" s="243" t="s">
        <v>557</v>
      </c>
      <c r="G124" s="243" t="s">
        <v>140</v>
      </c>
      <c r="H124" s="241" t="s">
        <v>28</v>
      </c>
      <c r="I124" s="241" t="s">
        <v>141</v>
      </c>
      <c r="J124" s="61"/>
      <c r="K124" s="76" t="s">
        <v>505</v>
      </c>
      <c r="L124" s="241" t="s">
        <v>24</v>
      </c>
      <c r="M124" s="241"/>
      <c r="N124" s="241" t="s">
        <v>80</v>
      </c>
      <c r="O124" s="241"/>
      <c r="P124" s="241"/>
      <c r="Q124" s="241"/>
      <c r="R124" s="241"/>
      <c r="S124" s="241"/>
      <c r="T124" s="241"/>
      <c r="U124" s="241" t="s">
        <v>24</v>
      </c>
      <c r="V124" s="241" t="s">
        <v>212</v>
      </c>
      <c r="W124" s="241"/>
      <c r="X124" s="241" t="s">
        <v>295</v>
      </c>
      <c r="Y124" s="241"/>
      <c r="Z124" s="241"/>
      <c r="AA124" s="241"/>
    </row>
    <row r="125" spans="1:27" s="84" customFormat="1" ht="24" x14ac:dyDescent="0.3">
      <c r="A125" s="243" t="s">
        <v>544</v>
      </c>
      <c r="B125" s="241">
        <v>69</v>
      </c>
      <c r="C125" s="348">
        <v>124</v>
      </c>
      <c r="D125" s="243" t="s">
        <v>523</v>
      </c>
      <c r="E125" s="243" t="s">
        <v>652</v>
      </c>
      <c r="F125" s="243" t="s">
        <v>557</v>
      </c>
      <c r="G125" s="243" t="s">
        <v>237</v>
      </c>
      <c r="H125" s="241" t="s">
        <v>188</v>
      </c>
      <c r="I125" s="241" t="s">
        <v>44</v>
      </c>
      <c r="J125" s="241">
        <v>1</v>
      </c>
      <c r="K125" s="76" t="s">
        <v>399</v>
      </c>
      <c r="L125" s="241"/>
      <c r="M125" s="241" t="s">
        <v>238</v>
      </c>
      <c r="N125" s="241" t="s">
        <v>33</v>
      </c>
      <c r="O125" s="241" t="s">
        <v>239</v>
      </c>
      <c r="P125" s="241"/>
      <c r="Q125" s="241" t="s">
        <v>240</v>
      </c>
      <c r="R125" s="241" t="s">
        <v>211</v>
      </c>
      <c r="S125" s="241" t="s">
        <v>241</v>
      </c>
      <c r="T125" s="241" t="s">
        <v>54</v>
      </c>
      <c r="U125" s="241"/>
      <c r="V125" s="241"/>
      <c r="W125" s="241"/>
      <c r="X125" s="241" t="s">
        <v>295</v>
      </c>
      <c r="Y125" s="241"/>
      <c r="Z125" s="241"/>
      <c r="AA125" s="241"/>
    </row>
    <row r="126" spans="1:27" s="84" customFormat="1" ht="60" x14ac:dyDescent="0.3">
      <c r="A126" s="243" t="s">
        <v>544</v>
      </c>
      <c r="B126" s="348">
        <v>69</v>
      </c>
      <c r="C126" s="348">
        <v>125</v>
      </c>
      <c r="D126" s="243" t="s">
        <v>523</v>
      </c>
      <c r="E126" s="243" t="s">
        <v>652</v>
      </c>
      <c r="F126" s="243" t="s">
        <v>557</v>
      </c>
      <c r="G126" s="243" t="s">
        <v>237</v>
      </c>
      <c r="H126" s="241" t="s">
        <v>188</v>
      </c>
      <c r="I126" s="241" t="s">
        <v>61</v>
      </c>
      <c r="J126" s="241">
        <v>2</v>
      </c>
      <c r="K126" s="76" t="s">
        <v>400</v>
      </c>
      <c r="L126" s="241" t="s">
        <v>24</v>
      </c>
      <c r="M126" s="241"/>
      <c r="N126" s="241" t="s">
        <v>33</v>
      </c>
      <c r="O126" s="241" t="s">
        <v>239</v>
      </c>
      <c r="P126" s="241"/>
      <c r="Q126" s="241" t="s">
        <v>242</v>
      </c>
      <c r="R126" s="241" t="s">
        <v>202</v>
      </c>
      <c r="S126" s="241" t="s">
        <v>161</v>
      </c>
      <c r="T126" s="241" t="s">
        <v>54</v>
      </c>
      <c r="U126" s="241"/>
      <c r="V126" s="241"/>
      <c r="W126" s="241"/>
      <c r="X126" s="241" t="s">
        <v>35</v>
      </c>
      <c r="Y126" s="241"/>
      <c r="Z126" s="241" t="s">
        <v>57</v>
      </c>
      <c r="AA126" s="241" t="s">
        <v>198</v>
      </c>
    </row>
    <row r="127" spans="1:27" s="84" customFormat="1" ht="24" x14ac:dyDescent="0.3">
      <c r="A127" s="243" t="s">
        <v>544</v>
      </c>
      <c r="B127" s="348">
        <v>69</v>
      </c>
      <c r="C127" s="348">
        <v>126</v>
      </c>
      <c r="D127" s="243" t="s">
        <v>523</v>
      </c>
      <c r="E127" s="243" t="s">
        <v>652</v>
      </c>
      <c r="F127" s="243" t="s">
        <v>557</v>
      </c>
      <c r="G127" s="243" t="s">
        <v>237</v>
      </c>
      <c r="H127" s="241" t="s">
        <v>188</v>
      </c>
      <c r="I127" s="241" t="s">
        <v>44</v>
      </c>
      <c r="J127" s="241">
        <v>3</v>
      </c>
      <c r="K127" s="76" t="s">
        <v>401</v>
      </c>
      <c r="L127" s="241"/>
      <c r="M127" s="241"/>
      <c r="N127" s="241" t="s">
        <v>33</v>
      </c>
      <c r="O127" s="241" t="s">
        <v>239</v>
      </c>
      <c r="P127" s="241"/>
      <c r="Q127" s="241" t="s">
        <v>243</v>
      </c>
      <c r="R127" s="241" t="s">
        <v>244</v>
      </c>
      <c r="S127" s="241"/>
      <c r="T127" s="241" t="s">
        <v>54</v>
      </c>
      <c r="U127" s="241" t="s">
        <v>24</v>
      </c>
      <c r="V127" s="241" t="s">
        <v>281</v>
      </c>
      <c r="W127" s="241" t="s">
        <v>419</v>
      </c>
      <c r="X127" s="241" t="s">
        <v>357</v>
      </c>
      <c r="Y127" s="241"/>
      <c r="Z127" s="241"/>
      <c r="AA127" s="241"/>
    </row>
    <row r="128" spans="1:27" s="84" customFormat="1" ht="24" x14ac:dyDescent="0.3">
      <c r="A128" s="243" t="s">
        <v>544</v>
      </c>
      <c r="B128" s="348">
        <v>69</v>
      </c>
      <c r="C128" s="348">
        <v>127</v>
      </c>
      <c r="D128" s="243" t="s">
        <v>523</v>
      </c>
      <c r="E128" s="243" t="s">
        <v>653</v>
      </c>
      <c r="F128" s="243" t="s">
        <v>557</v>
      </c>
      <c r="G128" s="243" t="s">
        <v>237</v>
      </c>
      <c r="H128" s="241" t="s">
        <v>188</v>
      </c>
      <c r="I128" s="241" t="s">
        <v>245</v>
      </c>
      <c r="J128" s="241">
        <v>4</v>
      </c>
      <c r="K128" s="76" t="s">
        <v>402</v>
      </c>
      <c r="L128" s="241"/>
      <c r="M128" s="241"/>
      <c r="N128" s="241" t="s">
        <v>283</v>
      </c>
      <c r="O128" s="241" t="s">
        <v>239</v>
      </c>
      <c r="P128" s="241"/>
      <c r="Q128" s="241" t="s">
        <v>363</v>
      </c>
      <c r="R128" s="241" t="s">
        <v>110</v>
      </c>
      <c r="S128" s="241" t="s">
        <v>157</v>
      </c>
      <c r="T128" s="241" t="s">
        <v>358</v>
      </c>
      <c r="U128" s="241"/>
      <c r="V128" s="241"/>
      <c r="W128" s="241"/>
      <c r="X128" s="241" t="s">
        <v>35</v>
      </c>
      <c r="Y128" s="241"/>
      <c r="Z128" s="241"/>
      <c r="AA128" s="241"/>
    </row>
    <row r="129" spans="1:27" s="84" customFormat="1" ht="48" x14ac:dyDescent="0.3">
      <c r="A129" s="243" t="s">
        <v>544</v>
      </c>
      <c r="B129" s="348">
        <v>69</v>
      </c>
      <c r="C129" s="348">
        <v>128</v>
      </c>
      <c r="D129" s="243" t="s">
        <v>523</v>
      </c>
      <c r="E129" s="243" t="s">
        <v>653</v>
      </c>
      <c r="F129" s="243" t="s">
        <v>557</v>
      </c>
      <c r="G129" s="243" t="s">
        <v>237</v>
      </c>
      <c r="H129" s="241" t="s">
        <v>188</v>
      </c>
      <c r="I129" s="241" t="s">
        <v>44</v>
      </c>
      <c r="J129" s="241">
        <v>5</v>
      </c>
      <c r="K129" s="76" t="s">
        <v>404</v>
      </c>
      <c r="L129" s="241"/>
      <c r="M129" s="241"/>
      <c r="N129" s="241" t="s">
        <v>283</v>
      </c>
      <c r="O129" s="241" t="s">
        <v>239</v>
      </c>
      <c r="P129" s="241"/>
      <c r="Q129" s="241" t="s">
        <v>654</v>
      </c>
      <c r="R129" s="241" t="s">
        <v>558</v>
      </c>
      <c r="S129" s="241"/>
      <c r="T129" s="241"/>
      <c r="U129" s="241" t="s">
        <v>24</v>
      </c>
      <c r="V129" s="241" t="s">
        <v>227</v>
      </c>
      <c r="W129" s="241"/>
      <c r="X129" s="241" t="s">
        <v>35</v>
      </c>
      <c r="Y129" s="241"/>
      <c r="Z129" s="241" t="s">
        <v>57</v>
      </c>
      <c r="AA129" s="241" t="s">
        <v>247</v>
      </c>
    </row>
    <row r="130" spans="1:27" s="84" customFormat="1" ht="36" x14ac:dyDescent="0.3">
      <c r="A130" s="243" t="s">
        <v>544</v>
      </c>
      <c r="B130" s="348">
        <v>69</v>
      </c>
      <c r="C130" s="348">
        <v>129</v>
      </c>
      <c r="D130" s="243" t="s">
        <v>523</v>
      </c>
      <c r="E130" s="243" t="s">
        <v>653</v>
      </c>
      <c r="F130" s="243" t="s">
        <v>557</v>
      </c>
      <c r="G130" s="243" t="s">
        <v>237</v>
      </c>
      <c r="H130" s="241" t="s">
        <v>188</v>
      </c>
      <c r="I130" s="241" t="s">
        <v>376</v>
      </c>
      <c r="J130" s="241">
        <v>6</v>
      </c>
      <c r="K130" s="76" t="s">
        <v>404</v>
      </c>
      <c r="L130" s="241"/>
      <c r="M130" s="241"/>
      <c r="N130" s="241" t="s">
        <v>283</v>
      </c>
      <c r="O130" s="241" t="s">
        <v>239</v>
      </c>
      <c r="P130" s="241"/>
      <c r="Q130" s="241"/>
      <c r="R130" s="241" t="s">
        <v>558</v>
      </c>
      <c r="S130" s="241"/>
      <c r="T130" s="241"/>
      <c r="U130" s="241" t="s">
        <v>31</v>
      </c>
      <c r="V130" s="241"/>
      <c r="W130" s="241"/>
      <c r="X130" s="241" t="s">
        <v>35</v>
      </c>
      <c r="Y130" s="241" t="s">
        <v>24</v>
      </c>
      <c r="Z130" s="241" t="s">
        <v>57</v>
      </c>
      <c r="AA130" s="241" t="s">
        <v>87</v>
      </c>
    </row>
    <row r="131" spans="1:27" s="84" customFormat="1" ht="24" x14ac:dyDescent="0.3">
      <c r="A131" s="243" t="s">
        <v>544</v>
      </c>
      <c r="B131" s="348">
        <v>69</v>
      </c>
      <c r="C131" s="348">
        <v>130</v>
      </c>
      <c r="D131" s="243" t="s">
        <v>523</v>
      </c>
      <c r="E131" s="243" t="s">
        <v>653</v>
      </c>
      <c r="F131" s="243" t="s">
        <v>557</v>
      </c>
      <c r="G131" s="243" t="s">
        <v>237</v>
      </c>
      <c r="H131" s="241" t="s">
        <v>188</v>
      </c>
      <c r="I131" s="241" t="s">
        <v>376</v>
      </c>
      <c r="J131" s="241">
        <v>7</v>
      </c>
      <c r="K131" s="76" t="s">
        <v>405</v>
      </c>
      <c r="L131" s="241"/>
      <c r="M131" s="241"/>
      <c r="N131" s="241" t="s">
        <v>283</v>
      </c>
      <c r="O131" s="241" t="s">
        <v>239</v>
      </c>
      <c r="P131" s="241"/>
      <c r="Q131" s="241"/>
      <c r="R131" s="241" t="s">
        <v>642</v>
      </c>
      <c r="S131" s="241"/>
      <c r="T131" s="241"/>
      <c r="U131" s="241" t="s">
        <v>24</v>
      </c>
      <c r="V131" s="241" t="s">
        <v>146</v>
      </c>
      <c r="W131" s="241" t="s">
        <v>46</v>
      </c>
      <c r="X131" s="241" t="s">
        <v>35</v>
      </c>
      <c r="Y131" s="241" t="s">
        <v>24</v>
      </c>
      <c r="Z131" s="241" t="s">
        <v>57</v>
      </c>
      <c r="AA131" s="241" t="s">
        <v>152</v>
      </c>
    </row>
    <row r="132" spans="1:27" s="84" customFormat="1" ht="108" x14ac:dyDescent="0.3">
      <c r="A132" s="243" t="s">
        <v>544</v>
      </c>
      <c r="B132" s="348">
        <v>69</v>
      </c>
      <c r="C132" s="348">
        <v>131</v>
      </c>
      <c r="D132" s="243" t="s">
        <v>523</v>
      </c>
      <c r="E132" s="243" t="s">
        <v>653</v>
      </c>
      <c r="F132" s="243" t="s">
        <v>557</v>
      </c>
      <c r="G132" s="243" t="s">
        <v>237</v>
      </c>
      <c r="H132" s="241" t="s">
        <v>188</v>
      </c>
      <c r="I132" s="241" t="s">
        <v>44</v>
      </c>
      <c r="J132" s="241">
        <v>8</v>
      </c>
      <c r="K132" s="76" t="s">
        <v>406</v>
      </c>
      <c r="L132" s="241"/>
      <c r="M132" s="241"/>
      <c r="N132" s="241" t="s">
        <v>283</v>
      </c>
      <c r="O132" s="241" t="s">
        <v>239</v>
      </c>
      <c r="P132" s="241"/>
      <c r="Q132" s="241"/>
      <c r="R132" s="241" t="s">
        <v>598</v>
      </c>
      <c r="S132" s="241"/>
      <c r="T132" s="241"/>
      <c r="U132" s="241" t="s">
        <v>24</v>
      </c>
      <c r="V132" s="241" t="s">
        <v>126</v>
      </c>
      <c r="W132" s="241" t="s">
        <v>46</v>
      </c>
      <c r="X132" s="241" t="s">
        <v>35</v>
      </c>
      <c r="Y132" s="241" t="s">
        <v>24</v>
      </c>
      <c r="Z132" s="241" t="s">
        <v>557</v>
      </c>
      <c r="AA132" s="241" t="s">
        <v>131</v>
      </c>
    </row>
    <row r="133" spans="1:27" s="84" customFormat="1" ht="108" x14ac:dyDescent="0.3">
      <c r="A133" s="243" t="s">
        <v>544</v>
      </c>
      <c r="B133" s="348">
        <v>69</v>
      </c>
      <c r="C133" s="348">
        <v>132</v>
      </c>
      <c r="D133" s="243" t="s">
        <v>523</v>
      </c>
      <c r="E133" s="243" t="s">
        <v>653</v>
      </c>
      <c r="F133" s="243" t="s">
        <v>557</v>
      </c>
      <c r="G133" s="243" t="s">
        <v>237</v>
      </c>
      <c r="H133" s="241" t="s">
        <v>188</v>
      </c>
      <c r="I133" s="241" t="s">
        <v>44</v>
      </c>
      <c r="J133" s="241">
        <v>9</v>
      </c>
      <c r="K133" s="76" t="s">
        <v>407</v>
      </c>
      <c r="L133" s="241"/>
      <c r="M133" s="241"/>
      <c r="N133" s="241" t="s">
        <v>283</v>
      </c>
      <c r="O133" s="241" t="s">
        <v>239</v>
      </c>
      <c r="P133" s="241"/>
      <c r="Q133" s="241"/>
      <c r="R133" s="241" t="s">
        <v>598</v>
      </c>
      <c r="S133" s="241"/>
      <c r="T133" s="241"/>
      <c r="U133" s="241" t="s">
        <v>24</v>
      </c>
      <c r="V133" s="241" t="s">
        <v>126</v>
      </c>
      <c r="W133" s="241" t="s">
        <v>46</v>
      </c>
      <c r="X133" s="241" t="s">
        <v>35</v>
      </c>
      <c r="Y133" s="241" t="s">
        <v>24</v>
      </c>
      <c r="Z133" s="241" t="s">
        <v>557</v>
      </c>
      <c r="AA133" s="241" t="s">
        <v>133</v>
      </c>
    </row>
    <row r="134" spans="1:27" s="84" customFormat="1" ht="108" x14ac:dyDescent="0.3">
      <c r="A134" s="243" t="s">
        <v>544</v>
      </c>
      <c r="B134" s="348">
        <v>69</v>
      </c>
      <c r="C134" s="348">
        <v>133</v>
      </c>
      <c r="D134" s="243" t="s">
        <v>523</v>
      </c>
      <c r="E134" s="243" t="s">
        <v>653</v>
      </c>
      <c r="F134" s="243" t="s">
        <v>557</v>
      </c>
      <c r="G134" s="243" t="s">
        <v>237</v>
      </c>
      <c r="H134" s="241" t="s">
        <v>188</v>
      </c>
      <c r="I134" s="241" t="s">
        <v>44</v>
      </c>
      <c r="J134" s="241">
        <v>10</v>
      </c>
      <c r="K134" s="76" t="s">
        <v>408</v>
      </c>
      <c r="L134" s="241"/>
      <c r="M134" s="241"/>
      <c r="N134" s="241" t="s">
        <v>283</v>
      </c>
      <c r="O134" s="241" t="s">
        <v>239</v>
      </c>
      <c r="P134" s="241"/>
      <c r="Q134" s="241"/>
      <c r="R134" s="241" t="s">
        <v>598</v>
      </c>
      <c r="S134" s="241"/>
      <c r="T134" s="241"/>
      <c r="U134" s="241" t="s">
        <v>24</v>
      </c>
      <c r="V134" s="241" t="s">
        <v>126</v>
      </c>
      <c r="W134" s="241" t="s">
        <v>46</v>
      </c>
      <c r="X134" s="241" t="s">
        <v>35</v>
      </c>
      <c r="Y134" s="241" t="s">
        <v>24</v>
      </c>
      <c r="Z134" s="241" t="s">
        <v>557</v>
      </c>
      <c r="AA134" s="241" t="s">
        <v>133</v>
      </c>
    </row>
    <row r="135" spans="1:27" s="84" customFormat="1" ht="24" x14ac:dyDescent="0.3">
      <c r="A135" s="243" t="s">
        <v>544</v>
      </c>
      <c r="B135" s="348">
        <v>69</v>
      </c>
      <c r="C135" s="348">
        <v>134</v>
      </c>
      <c r="D135" s="243" t="s">
        <v>523</v>
      </c>
      <c r="E135" s="243" t="s">
        <v>653</v>
      </c>
      <c r="F135" s="243" t="s">
        <v>557</v>
      </c>
      <c r="G135" s="243" t="s">
        <v>237</v>
      </c>
      <c r="H135" s="241" t="s">
        <v>188</v>
      </c>
      <c r="I135" s="241" t="s">
        <v>29</v>
      </c>
      <c r="J135" s="241">
        <v>11</v>
      </c>
      <c r="K135" s="76" t="s">
        <v>409</v>
      </c>
      <c r="L135" s="241"/>
      <c r="M135" s="241"/>
      <c r="N135" s="241" t="s">
        <v>283</v>
      </c>
      <c r="O135" s="241" t="s">
        <v>239</v>
      </c>
      <c r="P135" s="241"/>
      <c r="Q135" s="241"/>
      <c r="R135" s="241" t="s">
        <v>598</v>
      </c>
      <c r="S135" s="241"/>
      <c r="T135" s="241"/>
      <c r="U135" s="241" t="s">
        <v>98</v>
      </c>
      <c r="V135" s="241" t="s">
        <v>99</v>
      </c>
      <c r="W135" s="241" t="s">
        <v>384</v>
      </c>
      <c r="X135" s="241" t="s">
        <v>35</v>
      </c>
      <c r="Y135" s="241" t="s">
        <v>24</v>
      </c>
      <c r="Z135" s="241" t="s">
        <v>57</v>
      </c>
      <c r="AA135" s="241" t="s">
        <v>100</v>
      </c>
    </row>
    <row r="136" spans="1:27" s="84" customFormat="1" ht="36" customHeight="1" x14ac:dyDescent="0.3">
      <c r="A136" s="243" t="s">
        <v>544</v>
      </c>
      <c r="B136" s="348">
        <v>69</v>
      </c>
      <c r="C136" s="348">
        <v>135</v>
      </c>
      <c r="D136" s="243" t="s">
        <v>523</v>
      </c>
      <c r="E136" s="243" t="s">
        <v>653</v>
      </c>
      <c r="F136" s="243" t="s">
        <v>557</v>
      </c>
      <c r="G136" s="243" t="s">
        <v>237</v>
      </c>
      <c r="H136" s="241" t="s">
        <v>188</v>
      </c>
      <c r="I136" s="241" t="s">
        <v>29</v>
      </c>
      <c r="J136" s="241">
        <v>12</v>
      </c>
      <c r="K136" s="76" t="s">
        <v>410</v>
      </c>
      <c r="L136" s="241"/>
      <c r="M136" s="241"/>
      <c r="N136" s="241" t="s">
        <v>283</v>
      </c>
      <c r="O136" s="241" t="s">
        <v>239</v>
      </c>
      <c r="P136" s="241"/>
      <c r="Q136" s="241"/>
      <c r="R136" s="241" t="s">
        <v>598</v>
      </c>
      <c r="S136" s="241"/>
      <c r="T136" s="241"/>
      <c r="U136" s="241" t="s">
        <v>24</v>
      </c>
      <c r="V136" s="241" t="s">
        <v>70</v>
      </c>
      <c r="W136" s="241" t="s">
        <v>384</v>
      </c>
      <c r="X136" s="241" t="s">
        <v>64</v>
      </c>
      <c r="Y136" s="241" t="s">
        <v>24</v>
      </c>
      <c r="Z136" s="241" t="s">
        <v>577</v>
      </c>
      <c r="AA136" s="241" t="s">
        <v>71</v>
      </c>
    </row>
    <row r="137" spans="1:27" s="84" customFormat="1" ht="37.5" customHeight="1" x14ac:dyDescent="0.3">
      <c r="A137" s="243" t="s">
        <v>544</v>
      </c>
      <c r="B137" s="348">
        <v>70</v>
      </c>
      <c r="C137" s="348">
        <v>136</v>
      </c>
      <c r="D137" s="243" t="s">
        <v>523</v>
      </c>
      <c r="E137" s="243" t="s">
        <v>655</v>
      </c>
      <c r="F137" s="243" t="s">
        <v>557</v>
      </c>
      <c r="G137" s="243" t="s">
        <v>237</v>
      </c>
      <c r="H137" s="241" t="s">
        <v>188</v>
      </c>
      <c r="I137" s="241" t="s">
        <v>44</v>
      </c>
      <c r="J137" s="60"/>
      <c r="K137" s="76" t="s">
        <v>403</v>
      </c>
      <c r="L137" s="241"/>
      <c r="M137" s="241" t="s">
        <v>81</v>
      </c>
      <c r="N137" s="241"/>
      <c r="O137" s="241"/>
      <c r="P137" s="241"/>
      <c r="Q137" s="241"/>
      <c r="R137" s="241" t="s">
        <v>642</v>
      </c>
      <c r="S137" s="241" t="s">
        <v>656</v>
      </c>
      <c r="T137" s="241"/>
      <c r="U137" s="241" t="s">
        <v>24</v>
      </c>
      <c r="V137" s="241" t="s">
        <v>174</v>
      </c>
      <c r="W137" s="241">
        <v>117</v>
      </c>
      <c r="X137" s="241" t="s">
        <v>35</v>
      </c>
      <c r="Y137" s="241" t="s">
        <v>24</v>
      </c>
      <c r="Z137" s="241" t="s">
        <v>557</v>
      </c>
      <c r="AA137" s="241" t="s">
        <v>175</v>
      </c>
    </row>
    <row r="138" spans="1:27" s="84" customFormat="1" ht="57" customHeight="1" x14ac:dyDescent="0.3">
      <c r="A138" s="243" t="s">
        <v>544</v>
      </c>
      <c r="B138" s="348">
        <v>70</v>
      </c>
      <c r="C138" s="348">
        <v>137</v>
      </c>
      <c r="D138" s="243" t="s">
        <v>523</v>
      </c>
      <c r="E138" s="243" t="s">
        <v>655</v>
      </c>
      <c r="F138" s="243" t="s">
        <v>379</v>
      </c>
      <c r="G138" s="243" t="s">
        <v>237</v>
      </c>
      <c r="H138" s="241" t="s">
        <v>188</v>
      </c>
      <c r="I138" s="241" t="s">
        <v>61</v>
      </c>
      <c r="J138" s="241"/>
      <c r="K138" s="76" t="s">
        <v>451</v>
      </c>
      <c r="L138" s="241"/>
      <c r="M138" s="241"/>
      <c r="N138" s="241" t="s">
        <v>31</v>
      </c>
      <c r="O138" s="241"/>
      <c r="P138" s="241"/>
      <c r="Q138" s="241"/>
      <c r="R138" s="241" t="s">
        <v>244</v>
      </c>
      <c r="S138" s="241" t="s">
        <v>375</v>
      </c>
      <c r="T138" s="241" t="s">
        <v>54</v>
      </c>
      <c r="U138" s="241" t="s">
        <v>24</v>
      </c>
      <c r="V138" s="241" t="s">
        <v>55</v>
      </c>
      <c r="W138" s="241" t="s">
        <v>384</v>
      </c>
      <c r="X138" s="241" t="s">
        <v>40</v>
      </c>
      <c r="Y138" s="241" t="s">
        <v>24</v>
      </c>
      <c r="Z138" s="241" t="s">
        <v>57</v>
      </c>
      <c r="AA138" s="241" t="s">
        <v>58</v>
      </c>
    </row>
    <row r="139" spans="1:27" s="84" customFormat="1" ht="24" x14ac:dyDescent="0.3">
      <c r="A139" s="243" t="s">
        <v>544</v>
      </c>
      <c r="B139" s="55">
        <v>71</v>
      </c>
      <c r="C139" s="348">
        <v>138</v>
      </c>
      <c r="D139" s="243" t="s">
        <v>523</v>
      </c>
      <c r="E139" s="243" t="s">
        <v>657</v>
      </c>
      <c r="F139" s="243" t="s">
        <v>379</v>
      </c>
      <c r="G139" s="243" t="s">
        <v>265</v>
      </c>
      <c r="H139" s="241" t="s">
        <v>188</v>
      </c>
      <c r="I139" s="241" t="s">
        <v>61</v>
      </c>
      <c r="J139" s="241">
        <v>1</v>
      </c>
      <c r="K139" s="76" t="s">
        <v>452</v>
      </c>
      <c r="L139" s="241"/>
      <c r="M139" s="241"/>
      <c r="N139" s="241" t="s">
        <v>283</v>
      </c>
      <c r="O139" s="241" t="s">
        <v>239</v>
      </c>
      <c r="P139" s="241" t="s">
        <v>266</v>
      </c>
      <c r="Q139" s="241" t="s">
        <v>242</v>
      </c>
      <c r="R139" s="241" t="s">
        <v>222</v>
      </c>
      <c r="S139" s="241" t="s">
        <v>299</v>
      </c>
      <c r="T139" s="241" t="s">
        <v>54</v>
      </c>
      <c r="U139" s="241" t="s">
        <v>24</v>
      </c>
      <c r="V139" s="241" t="s">
        <v>112</v>
      </c>
      <c r="W139" s="241" t="s">
        <v>46</v>
      </c>
      <c r="X139" s="241" t="s">
        <v>113</v>
      </c>
      <c r="Y139" s="241" t="s">
        <v>24</v>
      </c>
      <c r="Z139" s="241" t="s">
        <v>57</v>
      </c>
      <c r="AA139" s="241" t="s">
        <v>114</v>
      </c>
    </row>
    <row r="140" spans="1:27" s="84" customFormat="1" ht="48" x14ac:dyDescent="0.3">
      <c r="A140" s="243" t="s">
        <v>544</v>
      </c>
      <c r="B140" s="55">
        <v>71</v>
      </c>
      <c r="C140" s="348">
        <v>139</v>
      </c>
      <c r="D140" s="243" t="s">
        <v>523</v>
      </c>
      <c r="E140" s="243" t="s">
        <v>657</v>
      </c>
      <c r="F140" s="243" t="s">
        <v>379</v>
      </c>
      <c r="G140" s="243" t="s">
        <v>265</v>
      </c>
      <c r="H140" s="241" t="s">
        <v>188</v>
      </c>
      <c r="I140" s="241" t="s">
        <v>61</v>
      </c>
      <c r="J140" s="241">
        <v>2</v>
      </c>
      <c r="K140" s="76" t="s">
        <v>453</v>
      </c>
      <c r="L140" s="241"/>
      <c r="M140" s="241"/>
      <c r="N140" s="241" t="s">
        <v>283</v>
      </c>
      <c r="O140" s="241" t="s">
        <v>239</v>
      </c>
      <c r="P140" s="241" t="s">
        <v>266</v>
      </c>
      <c r="Q140" s="241" t="s">
        <v>242</v>
      </c>
      <c r="R140" s="241" t="s">
        <v>202</v>
      </c>
      <c r="S140" s="241" t="s">
        <v>301</v>
      </c>
      <c r="T140" s="241" t="s">
        <v>54</v>
      </c>
      <c r="U140" s="241"/>
      <c r="V140" s="241"/>
      <c r="W140" s="241"/>
      <c r="X140" s="241" t="s">
        <v>35</v>
      </c>
      <c r="Y140" s="241" t="s">
        <v>24</v>
      </c>
      <c r="Z140" s="241" t="s">
        <v>557</v>
      </c>
      <c r="AA140" s="241" t="s">
        <v>107</v>
      </c>
    </row>
    <row r="141" spans="1:27" s="84" customFormat="1" ht="24" x14ac:dyDescent="0.3">
      <c r="A141" s="243" t="s">
        <v>544</v>
      </c>
      <c r="B141" s="55">
        <v>71</v>
      </c>
      <c r="C141" s="348">
        <v>140</v>
      </c>
      <c r="D141" s="243" t="s">
        <v>523</v>
      </c>
      <c r="E141" s="243" t="s">
        <v>657</v>
      </c>
      <c r="F141" s="243" t="s">
        <v>379</v>
      </c>
      <c r="G141" s="243" t="s">
        <v>265</v>
      </c>
      <c r="H141" s="241" t="s">
        <v>188</v>
      </c>
      <c r="I141" s="241" t="s">
        <v>302</v>
      </c>
      <c r="J141" s="241">
        <v>3</v>
      </c>
      <c r="K141" s="76" t="s">
        <v>453</v>
      </c>
      <c r="L141" s="241"/>
      <c r="M141" s="241" t="s">
        <v>73</v>
      </c>
      <c r="N141" s="241" t="s">
        <v>283</v>
      </c>
      <c r="O141" s="241" t="s">
        <v>239</v>
      </c>
      <c r="P141" s="241" t="s">
        <v>266</v>
      </c>
      <c r="Q141" s="241" t="s">
        <v>243</v>
      </c>
      <c r="R141" s="241" t="s">
        <v>244</v>
      </c>
      <c r="S141" s="241"/>
      <c r="T141" s="241" t="s">
        <v>183</v>
      </c>
      <c r="U141" s="241" t="s">
        <v>31</v>
      </c>
      <c r="V141" s="241"/>
      <c r="W141" s="241"/>
      <c r="X141" s="241" t="s">
        <v>35</v>
      </c>
      <c r="Y141" s="241"/>
      <c r="Z141" s="241"/>
      <c r="AA141" s="241"/>
    </row>
    <row r="142" spans="1:27" s="84" customFormat="1" ht="24" x14ac:dyDescent="0.3">
      <c r="A142" s="243" t="s">
        <v>544</v>
      </c>
      <c r="B142" s="55">
        <v>71</v>
      </c>
      <c r="C142" s="348">
        <v>141</v>
      </c>
      <c r="D142" s="243" t="s">
        <v>523</v>
      </c>
      <c r="E142" s="243" t="s">
        <v>657</v>
      </c>
      <c r="F142" s="243" t="s">
        <v>379</v>
      </c>
      <c r="G142" s="243" t="s">
        <v>265</v>
      </c>
      <c r="H142" s="241" t="s">
        <v>188</v>
      </c>
      <c r="I142" s="241" t="s">
        <v>302</v>
      </c>
      <c r="J142" s="241">
        <v>4</v>
      </c>
      <c r="K142" s="76" t="s">
        <v>440</v>
      </c>
      <c r="L142" s="241"/>
      <c r="M142" s="241" t="s">
        <v>73</v>
      </c>
      <c r="N142" s="241" t="s">
        <v>283</v>
      </c>
      <c r="O142" s="241" t="s">
        <v>239</v>
      </c>
      <c r="P142" s="241" t="s">
        <v>266</v>
      </c>
      <c r="Q142" s="241" t="s">
        <v>243</v>
      </c>
      <c r="R142" s="241" t="s">
        <v>244</v>
      </c>
      <c r="S142" s="241"/>
      <c r="T142" s="241" t="s">
        <v>183</v>
      </c>
      <c r="U142" s="241" t="s">
        <v>24</v>
      </c>
      <c r="V142" s="241" t="s">
        <v>127</v>
      </c>
      <c r="W142" s="241" t="s">
        <v>46</v>
      </c>
      <c r="X142" s="241" t="s">
        <v>35</v>
      </c>
      <c r="Y142" s="241" t="s">
        <v>24</v>
      </c>
      <c r="Z142" s="241" t="s">
        <v>500</v>
      </c>
      <c r="AA142" s="241" t="s">
        <v>58</v>
      </c>
    </row>
    <row r="143" spans="1:27" s="84" customFormat="1" ht="24" x14ac:dyDescent="0.3">
      <c r="A143" s="243" t="s">
        <v>544</v>
      </c>
      <c r="B143" s="55">
        <v>71</v>
      </c>
      <c r="C143" s="348">
        <v>142</v>
      </c>
      <c r="D143" s="243" t="s">
        <v>523</v>
      </c>
      <c r="E143" s="243" t="s">
        <v>657</v>
      </c>
      <c r="F143" s="243" t="s">
        <v>379</v>
      </c>
      <c r="G143" s="243" t="s">
        <v>265</v>
      </c>
      <c r="H143" s="241" t="s">
        <v>188</v>
      </c>
      <c r="I143" s="241" t="s">
        <v>302</v>
      </c>
      <c r="J143" s="241">
        <v>5</v>
      </c>
      <c r="K143" s="76" t="s">
        <v>536</v>
      </c>
      <c r="L143" s="241"/>
      <c r="M143" s="241"/>
      <c r="N143" s="241" t="s">
        <v>283</v>
      </c>
      <c r="O143" s="241" t="s">
        <v>239</v>
      </c>
      <c r="P143" s="241" t="s">
        <v>266</v>
      </c>
      <c r="Q143" s="241" t="s">
        <v>286</v>
      </c>
      <c r="R143" s="241" t="s">
        <v>256</v>
      </c>
      <c r="S143" s="241"/>
      <c r="T143" s="241" t="s">
        <v>183</v>
      </c>
      <c r="U143" s="241" t="s">
        <v>24</v>
      </c>
      <c r="V143" s="241" t="s">
        <v>105</v>
      </c>
      <c r="W143" s="241" t="s">
        <v>384</v>
      </c>
      <c r="X143" s="241" t="s">
        <v>56</v>
      </c>
      <c r="Y143" s="241" t="s">
        <v>24</v>
      </c>
      <c r="Z143" s="241" t="s">
        <v>57</v>
      </c>
      <c r="AA143" s="241" t="s">
        <v>106</v>
      </c>
    </row>
    <row r="144" spans="1:27" s="84" customFormat="1" ht="120" x14ac:dyDescent="0.3">
      <c r="A144" s="243" t="s">
        <v>544</v>
      </c>
      <c r="B144" s="55">
        <v>71</v>
      </c>
      <c r="C144" s="348">
        <v>143</v>
      </c>
      <c r="D144" s="243" t="s">
        <v>523</v>
      </c>
      <c r="E144" s="243" t="s">
        <v>657</v>
      </c>
      <c r="F144" s="243" t="s">
        <v>379</v>
      </c>
      <c r="G144" s="243" t="s">
        <v>265</v>
      </c>
      <c r="H144" s="241" t="s">
        <v>188</v>
      </c>
      <c r="I144" s="241" t="s">
        <v>302</v>
      </c>
      <c r="J144" s="241">
        <v>6</v>
      </c>
      <c r="K144" s="76" t="s">
        <v>454</v>
      </c>
      <c r="L144" s="241"/>
      <c r="M144" s="241"/>
      <c r="N144" s="241" t="s">
        <v>283</v>
      </c>
      <c r="O144" s="241" t="s">
        <v>239</v>
      </c>
      <c r="P144" s="241" t="s">
        <v>266</v>
      </c>
      <c r="Q144" s="241" t="s">
        <v>286</v>
      </c>
      <c r="R144" s="241" t="s">
        <v>244</v>
      </c>
      <c r="S144" s="241"/>
      <c r="T144" s="241" t="s">
        <v>183</v>
      </c>
      <c r="U144" s="241" t="s">
        <v>24</v>
      </c>
      <c r="V144" s="241" t="s">
        <v>82</v>
      </c>
      <c r="W144" s="241">
        <v>117</v>
      </c>
      <c r="X144" s="241" t="s">
        <v>56</v>
      </c>
      <c r="Y144" s="241" t="s">
        <v>24</v>
      </c>
      <c r="Z144" s="241" t="s">
        <v>589</v>
      </c>
      <c r="AA144" s="241" t="s">
        <v>94</v>
      </c>
    </row>
    <row r="145" spans="1:27" s="84" customFormat="1" ht="24" x14ac:dyDescent="0.3">
      <c r="A145" s="243" t="s">
        <v>544</v>
      </c>
      <c r="B145" s="55">
        <v>71</v>
      </c>
      <c r="C145" s="348">
        <v>144</v>
      </c>
      <c r="D145" s="243" t="s">
        <v>523</v>
      </c>
      <c r="E145" s="243" t="s">
        <v>657</v>
      </c>
      <c r="F145" s="243" t="s">
        <v>379</v>
      </c>
      <c r="G145" s="243" t="s">
        <v>265</v>
      </c>
      <c r="H145" s="241" t="s">
        <v>188</v>
      </c>
      <c r="I145" s="241" t="s">
        <v>304</v>
      </c>
      <c r="J145" s="241">
        <v>7</v>
      </c>
      <c r="K145" s="76" t="s">
        <v>402</v>
      </c>
      <c r="L145" s="241"/>
      <c r="M145" s="241"/>
      <c r="N145" s="241" t="s">
        <v>283</v>
      </c>
      <c r="O145" s="241" t="s">
        <v>239</v>
      </c>
      <c r="P145" s="241" t="s">
        <v>266</v>
      </c>
      <c r="Q145" s="241" t="s">
        <v>243</v>
      </c>
      <c r="R145" s="241" t="s">
        <v>244</v>
      </c>
      <c r="S145" s="241"/>
      <c r="T145" s="241" t="s">
        <v>183</v>
      </c>
      <c r="U145" s="241"/>
      <c r="V145" s="241"/>
      <c r="W145" s="241"/>
      <c r="X145" s="241" t="s">
        <v>35</v>
      </c>
      <c r="Y145" s="241" t="s">
        <v>24</v>
      </c>
      <c r="Z145" s="241" t="s">
        <v>557</v>
      </c>
      <c r="AA145" s="241" t="s">
        <v>119</v>
      </c>
    </row>
    <row r="146" spans="1:27" s="84" customFormat="1" ht="24" x14ac:dyDescent="0.3">
      <c r="A146" s="243" t="s">
        <v>544</v>
      </c>
      <c r="B146" s="55">
        <v>71</v>
      </c>
      <c r="C146" s="348">
        <v>145</v>
      </c>
      <c r="D146" s="243" t="s">
        <v>523</v>
      </c>
      <c r="E146" s="243" t="s">
        <v>657</v>
      </c>
      <c r="F146" s="243" t="s">
        <v>379</v>
      </c>
      <c r="G146" s="243" t="s">
        <v>265</v>
      </c>
      <c r="H146" s="241" t="s">
        <v>188</v>
      </c>
      <c r="I146" s="241" t="s">
        <v>302</v>
      </c>
      <c r="J146" s="241">
        <v>8</v>
      </c>
      <c r="K146" s="76" t="s">
        <v>455</v>
      </c>
      <c r="L146" s="241"/>
      <c r="M146" s="241"/>
      <c r="N146" s="241" t="s">
        <v>283</v>
      </c>
      <c r="O146" s="241" t="s">
        <v>239</v>
      </c>
      <c r="P146" s="241" t="s">
        <v>266</v>
      </c>
      <c r="Q146" s="241"/>
      <c r="R146" s="241"/>
      <c r="S146" s="241"/>
      <c r="T146" s="241"/>
      <c r="U146" s="241" t="s">
        <v>24</v>
      </c>
      <c r="V146" s="241" t="s">
        <v>45</v>
      </c>
      <c r="W146" s="241" t="s">
        <v>46</v>
      </c>
      <c r="X146" s="241" t="s">
        <v>35</v>
      </c>
      <c r="Y146" s="241" t="s">
        <v>24</v>
      </c>
      <c r="Z146" s="241" t="s">
        <v>41</v>
      </c>
      <c r="AA146" s="241" t="s">
        <v>47</v>
      </c>
    </row>
    <row r="147" spans="1:27" s="84" customFormat="1" ht="48" x14ac:dyDescent="0.3">
      <c r="A147" s="243" t="s">
        <v>544</v>
      </c>
      <c r="B147" s="55">
        <v>71</v>
      </c>
      <c r="C147" s="348">
        <v>146</v>
      </c>
      <c r="D147" s="243" t="s">
        <v>523</v>
      </c>
      <c r="E147" s="243" t="s">
        <v>657</v>
      </c>
      <c r="F147" s="243" t="s">
        <v>379</v>
      </c>
      <c r="G147" s="243" t="s">
        <v>265</v>
      </c>
      <c r="H147" s="241" t="s">
        <v>188</v>
      </c>
      <c r="I147" s="241" t="s">
        <v>61</v>
      </c>
      <c r="J147" s="241">
        <v>9</v>
      </c>
      <c r="K147" s="76" t="s">
        <v>456</v>
      </c>
      <c r="L147" s="241"/>
      <c r="M147" s="241"/>
      <c r="N147" s="241" t="s">
        <v>283</v>
      </c>
      <c r="O147" s="241" t="s">
        <v>239</v>
      </c>
      <c r="P147" s="241" t="s">
        <v>266</v>
      </c>
      <c r="Q147" s="241"/>
      <c r="R147" s="241"/>
      <c r="S147" s="241"/>
      <c r="T147" s="241"/>
      <c r="U147" s="241" t="s">
        <v>24</v>
      </c>
      <c r="V147" s="241" t="s">
        <v>95</v>
      </c>
      <c r="W147" s="241" t="s">
        <v>384</v>
      </c>
      <c r="X147" s="241" t="s">
        <v>35</v>
      </c>
      <c r="Y147" s="241" t="s">
        <v>108</v>
      </c>
      <c r="Z147" s="241"/>
      <c r="AA147" s="241"/>
    </row>
    <row r="148" spans="1:27" s="84" customFormat="1" ht="60" x14ac:dyDescent="0.3">
      <c r="A148" s="243" t="s">
        <v>544</v>
      </c>
      <c r="B148" s="55">
        <v>71</v>
      </c>
      <c r="C148" s="348">
        <v>147</v>
      </c>
      <c r="D148" s="243" t="s">
        <v>523</v>
      </c>
      <c r="E148" s="243" t="s">
        <v>657</v>
      </c>
      <c r="F148" s="243" t="s">
        <v>379</v>
      </c>
      <c r="G148" s="243" t="s">
        <v>265</v>
      </c>
      <c r="H148" s="241" t="s">
        <v>188</v>
      </c>
      <c r="I148" s="241" t="s">
        <v>29</v>
      </c>
      <c r="J148" s="241">
        <v>10</v>
      </c>
      <c r="K148" s="76" t="s">
        <v>457</v>
      </c>
      <c r="L148" s="241"/>
      <c r="M148" s="241"/>
      <c r="N148" s="241" t="s">
        <v>283</v>
      </c>
      <c r="O148" s="241" t="s">
        <v>239</v>
      </c>
      <c r="P148" s="241" t="s">
        <v>266</v>
      </c>
      <c r="Q148" s="241"/>
      <c r="R148" s="241"/>
      <c r="S148" s="241"/>
      <c r="T148" s="241"/>
      <c r="U148" s="241" t="s">
        <v>24</v>
      </c>
      <c r="V148" s="241" t="s">
        <v>144</v>
      </c>
      <c r="W148" s="241">
        <v>117</v>
      </c>
      <c r="X148" s="241" t="s">
        <v>35</v>
      </c>
      <c r="Y148" s="241" t="s">
        <v>24</v>
      </c>
      <c r="Z148" s="241" t="s">
        <v>57</v>
      </c>
      <c r="AA148" s="241" t="s">
        <v>145</v>
      </c>
    </row>
    <row r="149" spans="1:27" s="84" customFormat="1" ht="24" x14ac:dyDescent="0.3">
      <c r="A149" s="243" t="s">
        <v>544</v>
      </c>
      <c r="B149" s="55">
        <v>71</v>
      </c>
      <c r="C149" s="348">
        <v>148</v>
      </c>
      <c r="D149" s="243" t="s">
        <v>523</v>
      </c>
      <c r="E149" s="243" t="s">
        <v>657</v>
      </c>
      <c r="F149" s="243" t="s">
        <v>379</v>
      </c>
      <c r="G149" s="243" t="s">
        <v>265</v>
      </c>
      <c r="H149" s="241" t="s">
        <v>188</v>
      </c>
      <c r="I149" s="241" t="s">
        <v>29</v>
      </c>
      <c r="J149" s="241">
        <v>11</v>
      </c>
      <c r="K149" s="76" t="s">
        <v>458</v>
      </c>
      <c r="L149" s="241"/>
      <c r="M149" s="241"/>
      <c r="N149" s="241" t="s">
        <v>283</v>
      </c>
      <c r="O149" s="241" t="s">
        <v>239</v>
      </c>
      <c r="P149" s="241" t="s">
        <v>266</v>
      </c>
      <c r="Q149" s="241"/>
      <c r="R149" s="241"/>
      <c r="S149" s="241"/>
      <c r="T149" s="241"/>
      <c r="U149" s="241" t="s">
        <v>31</v>
      </c>
      <c r="V149" s="241"/>
      <c r="W149" s="241"/>
      <c r="X149" s="241" t="s">
        <v>35</v>
      </c>
      <c r="Y149" s="241" t="s">
        <v>50</v>
      </c>
      <c r="Z149" s="241"/>
      <c r="AA149" s="241"/>
    </row>
    <row r="150" spans="1:27" s="84" customFormat="1" ht="24" x14ac:dyDescent="0.3">
      <c r="A150" s="243" t="s">
        <v>544</v>
      </c>
      <c r="B150" s="55">
        <v>71</v>
      </c>
      <c r="C150" s="348">
        <v>149</v>
      </c>
      <c r="D150" s="243" t="s">
        <v>523</v>
      </c>
      <c r="E150" s="243" t="s">
        <v>657</v>
      </c>
      <c r="F150" s="243" t="s">
        <v>379</v>
      </c>
      <c r="G150" s="243" t="s">
        <v>265</v>
      </c>
      <c r="H150" s="241" t="s">
        <v>188</v>
      </c>
      <c r="I150" s="241" t="s">
        <v>302</v>
      </c>
      <c r="J150" s="241">
        <v>12</v>
      </c>
      <c r="K150" s="76" t="s">
        <v>459</v>
      </c>
      <c r="L150" s="241"/>
      <c r="M150" s="241"/>
      <c r="N150" s="241" t="s">
        <v>283</v>
      </c>
      <c r="O150" s="241" t="s">
        <v>239</v>
      </c>
      <c r="P150" s="241" t="s">
        <v>266</v>
      </c>
      <c r="Q150" s="241"/>
      <c r="R150" s="241"/>
      <c r="S150" s="241"/>
      <c r="T150" s="241"/>
      <c r="U150" s="241" t="s">
        <v>24</v>
      </c>
      <c r="V150" s="241" t="s">
        <v>170</v>
      </c>
      <c r="W150" s="241" t="s">
        <v>384</v>
      </c>
      <c r="X150" s="241" t="s">
        <v>40</v>
      </c>
      <c r="Y150" s="241" t="s">
        <v>24</v>
      </c>
      <c r="Z150" s="241" t="s">
        <v>57</v>
      </c>
      <c r="AA150" s="241" t="s">
        <v>177</v>
      </c>
    </row>
    <row r="151" spans="1:27" s="84" customFormat="1" ht="24" x14ac:dyDescent="0.3">
      <c r="A151" s="243" t="s">
        <v>544</v>
      </c>
      <c r="B151" s="55">
        <v>71</v>
      </c>
      <c r="C151" s="348">
        <v>150</v>
      </c>
      <c r="D151" s="243" t="s">
        <v>523</v>
      </c>
      <c r="E151" s="243" t="s">
        <v>657</v>
      </c>
      <c r="F151" s="243" t="s">
        <v>379</v>
      </c>
      <c r="G151" s="243" t="s">
        <v>265</v>
      </c>
      <c r="H151" s="241" t="s">
        <v>188</v>
      </c>
      <c r="I151" s="241" t="s">
        <v>29</v>
      </c>
      <c r="J151" s="241">
        <v>13</v>
      </c>
      <c r="K151" s="76" t="s">
        <v>460</v>
      </c>
      <c r="L151" s="241"/>
      <c r="M151" s="241"/>
      <c r="N151" s="241" t="s">
        <v>283</v>
      </c>
      <c r="O151" s="241" t="s">
        <v>239</v>
      </c>
      <c r="P151" s="241" t="s">
        <v>266</v>
      </c>
      <c r="Q151" s="241"/>
      <c r="R151" s="241"/>
      <c r="S151" s="241"/>
      <c r="T151" s="241"/>
      <c r="U151" s="241" t="s">
        <v>24</v>
      </c>
      <c r="V151" s="241"/>
      <c r="W151" s="241" t="s">
        <v>46</v>
      </c>
      <c r="X151" s="241" t="s">
        <v>35</v>
      </c>
      <c r="Y151" s="241"/>
      <c r="Z151" s="241" t="s">
        <v>57</v>
      </c>
      <c r="AA151" s="241" t="s">
        <v>135</v>
      </c>
    </row>
    <row r="152" spans="1:27" s="84" customFormat="1" ht="36" x14ac:dyDescent="0.3">
      <c r="A152" s="243" t="s">
        <v>544</v>
      </c>
      <c r="B152" s="55">
        <v>71</v>
      </c>
      <c r="C152" s="348">
        <v>151</v>
      </c>
      <c r="D152" s="243" t="s">
        <v>523</v>
      </c>
      <c r="E152" s="243" t="s">
        <v>657</v>
      </c>
      <c r="F152" s="243" t="s">
        <v>379</v>
      </c>
      <c r="G152" s="243" t="s">
        <v>265</v>
      </c>
      <c r="H152" s="241" t="s">
        <v>188</v>
      </c>
      <c r="I152" s="241" t="s">
        <v>302</v>
      </c>
      <c r="J152" s="241">
        <v>14</v>
      </c>
      <c r="K152" s="76" t="s">
        <v>461</v>
      </c>
      <c r="L152" s="241"/>
      <c r="M152" s="241"/>
      <c r="N152" s="241" t="s">
        <v>283</v>
      </c>
      <c r="O152" s="241" t="s">
        <v>239</v>
      </c>
      <c r="P152" s="241" t="s">
        <v>266</v>
      </c>
      <c r="Q152" s="241"/>
      <c r="R152" s="241"/>
      <c r="S152" s="241"/>
      <c r="T152" s="241"/>
      <c r="U152" s="241" t="s">
        <v>24</v>
      </c>
      <c r="V152" s="241" t="s">
        <v>86</v>
      </c>
      <c r="W152" s="241">
        <v>117</v>
      </c>
      <c r="X152" s="241" t="s">
        <v>35</v>
      </c>
      <c r="Y152" s="241" t="s">
        <v>24</v>
      </c>
      <c r="Z152" s="241" t="s">
        <v>57</v>
      </c>
      <c r="AA152" s="241" t="s">
        <v>87</v>
      </c>
    </row>
    <row r="153" spans="1:27" s="84" customFormat="1" ht="84" x14ac:dyDescent="0.3">
      <c r="A153" s="243" t="s">
        <v>544</v>
      </c>
      <c r="B153" s="55">
        <v>72</v>
      </c>
      <c r="C153" s="348">
        <v>152</v>
      </c>
      <c r="D153" s="243" t="s">
        <v>524</v>
      </c>
      <c r="E153" s="243" t="s">
        <v>658</v>
      </c>
      <c r="F153" s="243" t="s">
        <v>379</v>
      </c>
      <c r="G153" s="243" t="s">
        <v>266</v>
      </c>
      <c r="H153" s="241" t="s">
        <v>28</v>
      </c>
      <c r="I153" s="241" t="s">
        <v>29</v>
      </c>
      <c r="J153" s="60">
        <v>1</v>
      </c>
      <c r="K153" s="76" t="s">
        <v>530</v>
      </c>
      <c r="L153" s="241" t="s">
        <v>24</v>
      </c>
      <c r="M153" s="241"/>
      <c r="N153" s="241" t="s">
        <v>80</v>
      </c>
      <c r="O153" s="241"/>
      <c r="P153" s="241" t="s">
        <v>267</v>
      </c>
      <c r="Q153" s="241"/>
      <c r="R153" s="241"/>
      <c r="S153" s="241"/>
      <c r="T153" s="241"/>
      <c r="U153" s="241" t="s">
        <v>24</v>
      </c>
      <c r="V153" s="241" t="s">
        <v>138</v>
      </c>
      <c r="W153" s="241" t="s">
        <v>384</v>
      </c>
      <c r="X153" s="241" t="s">
        <v>64</v>
      </c>
      <c r="Y153" s="241" t="s">
        <v>24</v>
      </c>
      <c r="Z153" s="241" t="s">
        <v>570</v>
      </c>
      <c r="AA153" s="241" t="s">
        <v>139</v>
      </c>
    </row>
    <row r="154" spans="1:27" s="84" customFormat="1" ht="48" x14ac:dyDescent="0.3">
      <c r="A154" s="242" t="s">
        <v>544</v>
      </c>
      <c r="B154" s="55">
        <v>72</v>
      </c>
      <c r="C154" s="348">
        <v>153</v>
      </c>
      <c r="D154" s="243" t="s">
        <v>524</v>
      </c>
      <c r="E154" s="243" t="s">
        <v>659</v>
      </c>
      <c r="F154" s="243" t="s">
        <v>379</v>
      </c>
      <c r="G154" s="243" t="s">
        <v>268</v>
      </c>
      <c r="H154" s="241" t="s">
        <v>85</v>
      </c>
      <c r="I154" s="241" t="s">
        <v>29</v>
      </c>
      <c r="J154" s="60">
        <v>2</v>
      </c>
      <c r="K154" s="76" t="s">
        <v>531</v>
      </c>
      <c r="L154" s="241" t="s">
        <v>24</v>
      </c>
      <c r="M154" s="241"/>
      <c r="N154" s="241" t="s">
        <v>80</v>
      </c>
      <c r="O154" s="241"/>
      <c r="P154" s="241" t="s">
        <v>361</v>
      </c>
      <c r="Q154" s="241"/>
      <c r="R154" s="241" t="s">
        <v>642</v>
      </c>
      <c r="S154" s="241"/>
      <c r="T154" s="241"/>
      <c r="U154" s="241" t="s">
        <v>80</v>
      </c>
      <c r="V154" s="241"/>
      <c r="W154" s="241"/>
      <c r="X154" s="241" t="s">
        <v>35</v>
      </c>
      <c r="Y154" s="241"/>
      <c r="Z154" s="241"/>
      <c r="AA154" s="241"/>
    </row>
    <row r="155" spans="1:27" s="84" customFormat="1" ht="24" hidden="1" x14ac:dyDescent="0.3">
      <c r="A155" s="242" t="s">
        <v>546</v>
      </c>
      <c r="B155" s="55">
        <v>73</v>
      </c>
      <c r="C155" s="348">
        <v>154</v>
      </c>
      <c r="D155" s="243" t="s">
        <v>523</v>
      </c>
      <c r="E155" s="243" t="s">
        <v>660</v>
      </c>
      <c r="F155" s="243" t="s">
        <v>557</v>
      </c>
      <c r="G155" s="243" t="s">
        <v>354</v>
      </c>
      <c r="H155" s="241" t="s">
        <v>85</v>
      </c>
      <c r="I155" s="241" t="s">
        <v>29</v>
      </c>
      <c r="J155" s="241"/>
      <c r="K155" s="241" t="s">
        <v>418</v>
      </c>
      <c r="L155" s="241" t="s">
        <v>24</v>
      </c>
      <c r="M155" s="241" t="s">
        <v>355</v>
      </c>
      <c r="N155" s="241" t="s">
        <v>31</v>
      </c>
      <c r="O155" s="241"/>
      <c r="P155" s="241"/>
      <c r="Q155" s="241"/>
      <c r="R155" s="241" t="s">
        <v>110</v>
      </c>
      <c r="S155" s="241" t="s">
        <v>356</v>
      </c>
      <c r="T155" s="241" t="s">
        <v>331</v>
      </c>
      <c r="U155" s="241" t="s">
        <v>24</v>
      </c>
      <c r="V155" s="241" t="s">
        <v>149</v>
      </c>
      <c r="W155" s="241" t="s">
        <v>46</v>
      </c>
      <c r="X155" s="241" t="s">
        <v>35</v>
      </c>
      <c r="Y155" s="241" t="s">
        <v>24</v>
      </c>
      <c r="Z155" s="241" t="s">
        <v>57</v>
      </c>
      <c r="AA155" s="241" t="s">
        <v>150</v>
      </c>
    </row>
    <row r="156" spans="1:27" s="84" customFormat="1" ht="24" x14ac:dyDescent="0.3">
      <c r="A156" s="243" t="s">
        <v>544</v>
      </c>
      <c r="B156" s="55">
        <v>74</v>
      </c>
      <c r="C156" s="348">
        <v>155</v>
      </c>
      <c r="D156" s="243" t="s">
        <v>523</v>
      </c>
      <c r="E156" s="243" t="s">
        <v>661</v>
      </c>
      <c r="F156" s="243" t="s">
        <v>379</v>
      </c>
      <c r="G156" s="243" t="s">
        <v>267</v>
      </c>
      <c r="H156" s="241" t="s">
        <v>188</v>
      </c>
      <c r="I156" s="241" t="s">
        <v>302</v>
      </c>
      <c r="J156" s="241">
        <v>1</v>
      </c>
      <c r="K156" s="76" t="s">
        <v>462</v>
      </c>
      <c r="L156" s="241"/>
      <c r="M156" s="241" t="s">
        <v>147</v>
      </c>
      <c r="N156" s="241" t="s">
        <v>283</v>
      </c>
      <c r="O156" s="241" t="s">
        <v>305</v>
      </c>
      <c r="P156" s="241" t="s">
        <v>306</v>
      </c>
      <c r="Q156" s="241" t="s">
        <v>242</v>
      </c>
      <c r="R156" s="241" t="s">
        <v>202</v>
      </c>
      <c r="S156" s="241" t="s">
        <v>148</v>
      </c>
      <c r="T156" s="241" t="s">
        <v>307</v>
      </c>
      <c r="U156" s="241" t="s">
        <v>24</v>
      </c>
      <c r="V156" s="241" t="s">
        <v>38</v>
      </c>
      <c r="W156" s="241" t="s">
        <v>384</v>
      </c>
      <c r="X156" s="241" t="s">
        <v>40</v>
      </c>
      <c r="Y156" s="241" t="s">
        <v>24</v>
      </c>
      <c r="Z156" s="241" t="s">
        <v>41</v>
      </c>
      <c r="AA156" s="241" t="s">
        <v>42</v>
      </c>
    </row>
    <row r="157" spans="1:27" s="84" customFormat="1" ht="24" x14ac:dyDescent="0.3">
      <c r="A157" s="243" t="s">
        <v>544</v>
      </c>
      <c r="B157" s="55">
        <v>74</v>
      </c>
      <c r="C157" s="348">
        <v>156</v>
      </c>
      <c r="D157" s="243" t="s">
        <v>523</v>
      </c>
      <c r="E157" s="243" t="s">
        <v>661</v>
      </c>
      <c r="F157" s="243" t="s">
        <v>379</v>
      </c>
      <c r="G157" s="243" t="s">
        <v>267</v>
      </c>
      <c r="H157" s="241" t="s">
        <v>188</v>
      </c>
      <c r="I157" s="241" t="s">
        <v>302</v>
      </c>
      <c r="J157" s="241">
        <v>2</v>
      </c>
      <c r="K157" s="76" t="s">
        <v>463</v>
      </c>
      <c r="L157" s="241"/>
      <c r="M157" s="241" t="s">
        <v>308</v>
      </c>
      <c r="N157" s="241" t="s">
        <v>283</v>
      </c>
      <c r="O157" s="241" t="s">
        <v>305</v>
      </c>
      <c r="P157" s="241" t="s">
        <v>306</v>
      </c>
      <c r="Q157" s="241" t="s">
        <v>242</v>
      </c>
      <c r="R157" s="241" t="s">
        <v>202</v>
      </c>
      <c r="S157" s="241" t="s">
        <v>148</v>
      </c>
      <c r="T157" s="241" t="s">
        <v>307</v>
      </c>
      <c r="U157" s="241" t="s">
        <v>24</v>
      </c>
      <c r="V157" s="241" t="s">
        <v>112</v>
      </c>
      <c r="W157" s="241">
        <v>117</v>
      </c>
      <c r="X157" s="241" t="s">
        <v>35</v>
      </c>
      <c r="Y157" s="241"/>
      <c r="Z157" s="241"/>
      <c r="AA157" s="241"/>
    </row>
    <row r="158" spans="1:27" s="84" customFormat="1" ht="24" x14ac:dyDescent="0.3">
      <c r="A158" s="243" t="s">
        <v>544</v>
      </c>
      <c r="B158" s="55">
        <v>74</v>
      </c>
      <c r="C158" s="348">
        <v>157</v>
      </c>
      <c r="D158" s="243" t="s">
        <v>523</v>
      </c>
      <c r="E158" s="243" t="s">
        <v>661</v>
      </c>
      <c r="F158" s="243" t="s">
        <v>379</v>
      </c>
      <c r="G158" s="243" t="s">
        <v>267</v>
      </c>
      <c r="H158" s="241" t="s">
        <v>188</v>
      </c>
      <c r="I158" s="241" t="s">
        <v>302</v>
      </c>
      <c r="J158" s="241">
        <v>3</v>
      </c>
      <c r="K158" s="76" t="s">
        <v>464</v>
      </c>
      <c r="L158" s="241"/>
      <c r="M158" s="241"/>
      <c r="N158" s="241" t="s">
        <v>283</v>
      </c>
      <c r="O158" s="241" t="s">
        <v>305</v>
      </c>
      <c r="P158" s="241" t="s">
        <v>306</v>
      </c>
      <c r="Q158" s="241" t="s">
        <v>242</v>
      </c>
      <c r="R158" s="241" t="s">
        <v>202</v>
      </c>
      <c r="S158" s="241" t="s">
        <v>309</v>
      </c>
      <c r="T158" s="241" t="s">
        <v>307</v>
      </c>
      <c r="U158" s="241" t="s">
        <v>33</v>
      </c>
      <c r="V158" s="241" t="s">
        <v>185</v>
      </c>
      <c r="W158" s="241" t="s">
        <v>384</v>
      </c>
      <c r="X158" s="241" t="s">
        <v>35</v>
      </c>
      <c r="Y158" s="241" t="s">
        <v>24</v>
      </c>
      <c r="Z158" s="241"/>
      <c r="AA158" s="241" t="s">
        <v>186</v>
      </c>
    </row>
    <row r="159" spans="1:27" s="84" customFormat="1" ht="24" x14ac:dyDescent="0.3">
      <c r="A159" s="243" t="s">
        <v>544</v>
      </c>
      <c r="B159" s="55">
        <v>74</v>
      </c>
      <c r="C159" s="348">
        <v>158</v>
      </c>
      <c r="D159" s="243" t="s">
        <v>523</v>
      </c>
      <c r="E159" s="243" t="s">
        <v>661</v>
      </c>
      <c r="F159" s="243" t="s">
        <v>379</v>
      </c>
      <c r="G159" s="243" t="s">
        <v>267</v>
      </c>
      <c r="H159" s="241" t="s">
        <v>188</v>
      </c>
      <c r="I159" s="241" t="s">
        <v>302</v>
      </c>
      <c r="J159" s="241">
        <v>4</v>
      </c>
      <c r="K159" s="76" t="s">
        <v>465</v>
      </c>
      <c r="L159" s="241"/>
      <c r="M159" s="241"/>
      <c r="N159" s="241" t="s">
        <v>283</v>
      </c>
      <c r="O159" s="241" t="s">
        <v>305</v>
      </c>
      <c r="P159" s="241" t="s">
        <v>306</v>
      </c>
      <c r="Q159" s="241" t="s">
        <v>286</v>
      </c>
      <c r="R159" s="241" t="s">
        <v>256</v>
      </c>
      <c r="S159" s="241"/>
      <c r="T159" s="241" t="s">
        <v>307</v>
      </c>
      <c r="U159" s="241" t="s">
        <v>33</v>
      </c>
      <c r="V159" s="241" t="s">
        <v>34</v>
      </c>
      <c r="W159" s="241"/>
      <c r="X159" s="241" t="s">
        <v>35</v>
      </c>
      <c r="Y159" s="241" t="s">
        <v>24</v>
      </c>
      <c r="Z159" s="241" t="s">
        <v>36</v>
      </c>
      <c r="AA159" s="241" t="s">
        <v>37</v>
      </c>
    </row>
    <row r="160" spans="1:27" s="84" customFormat="1" ht="48" x14ac:dyDescent="0.3">
      <c r="A160" s="243" t="s">
        <v>544</v>
      </c>
      <c r="B160" s="55">
        <v>74</v>
      </c>
      <c r="C160" s="348">
        <v>159</v>
      </c>
      <c r="D160" s="243" t="s">
        <v>523</v>
      </c>
      <c r="E160" s="243" t="s">
        <v>661</v>
      </c>
      <c r="F160" s="243" t="s">
        <v>379</v>
      </c>
      <c r="G160" s="243" t="s">
        <v>267</v>
      </c>
      <c r="H160" s="241" t="s">
        <v>188</v>
      </c>
      <c r="I160" s="241" t="s">
        <v>302</v>
      </c>
      <c r="J160" s="241">
        <v>5</v>
      </c>
      <c r="K160" s="76" t="s">
        <v>466</v>
      </c>
      <c r="L160" s="241"/>
      <c r="M160" s="241"/>
      <c r="N160" s="241" t="s">
        <v>283</v>
      </c>
      <c r="O160" s="241" t="s">
        <v>305</v>
      </c>
      <c r="P160" s="241" t="s">
        <v>306</v>
      </c>
      <c r="Q160" s="241" t="s">
        <v>286</v>
      </c>
      <c r="R160" s="241" t="s">
        <v>256</v>
      </c>
      <c r="S160" s="241"/>
      <c r="T160" s="241" t="s">
        <v>54</v>
      </c>
      <c r="U160" s="241" t="s">
        <v>33</v>
      </c>
      <c r="V160" s="241"/>
      <c r="W160" s="241" t="s">
        <v>46</v>
      </c>
      <c r="X160" s="241" t="s">
        <v>35</v>
      </c>
      <c r="Y160" s="241" t="s">
        <v>24</v>
      </c>
      <c r="Z160" s="241" t="s">
        <v>638</v>
      </c>
      <c r="AA160" s="241" t="s">
        <v>171</v>
      </c>
    </row>
    <row r="161" spans="1:27" s="84" customFormat="1" ht="48" x14ac:dyDescent="0.3">
      <c r="A161" s="243" t="s">
        <v>544</v>
      </c>
      <c r="B161" s="55">
        <v>74</v>
      </c>
      <c r="C161" s="348">
        <v>160</v>
      </c>
      <c r="D161" s="243" t="s">
        <v>523</v>
      </c>
      <c r="E161" s="243" t="s">
        <v>661</v>
      </c>
      <c r="F161" s="243" t="s">
        <v>379</v>
      </c>
      <c r="G161" s="243" t="s">
        <v>267</v>
      </c>
      <c r="H161" s="241" t="s">
        <v>188</v>
      </c>
      <c r="I161" s="241" t="s">
        <v>302</v>
      </c>
      <c r="J161" s="241">
        <v>6</v>
      </c>
      <c r="K161" s="76" t="s">
        <v>467</v>
      </c>
      <c r="L161" s="241"/>
      <c r="M161" s="241"/>
      <c r="N161" s="241" t="s">
        <v>283</v>
      </c>
      <c r="O161" s="241" t="s">
        <v>305</v>
      </c>
      <c r="P161" s="241" t="s">
        <v>306</v>
      </c>
      <c r="Q161" s="241" t="s">
        <v>243</v>
      </c>
      <c r="R161" s="241"/>
      <c r="S161" s="241"/>
      <c r="T161" s="241"/>
      <c r="U161" s="241" t="s">
        <v>24</v>
      </c>
      <c r="V161" s="241" t="s">
        <v>81</v>
      </c>
      <c r="W161" s="241" t="s">
        <v>384</v>
      </c>
      <c r="X161" s="241" t="s">
        <v>56</v>
      </c>
      <c r="Y161" s="241" t="s">
        <v>24</v>
      </c>
      <c r="Z161" s="241" t="s">
        <v>557</v>
      </c>
      <c r="AA161" s="241" t="s">
        <v>92</v>
      </c>
    </row>
    <row r="162" spans="1:27" s="84" customFormat="1" ht="36" hidden="1" x14ac:dyDescent="0.3">
      <c r="A162" s="243" t="s">
        <v>545</v>
      </c>
      <c r="B162" s="55">
        <v>74</v>
      </c>
      <c r="C162" s="348">
        <v>161</v>
      </c>
      <c r="D162" s="243" t="s">
        <v>523</v>
      </c>
      <c r="E162" s="243" t="s">
        <v>661</v>
      </c>
      <c r="F162" s="243" t="s">
        <v>557</v>
      </c>
      <c r="G162" s="243" t="s">
        <v>146</v>
      </c>
      <c r="H162" s="241" t="s">
        <v>28</v>
      </c>
      <c r="I162" s="241" t="s">
        <v>29</v>
      </c>
      <c r="J162" s="61"/>
      <c r="K162" s="76" t="s">
        <v>507</v>
      </c>
      <c r="L162" s="241" t="s">
        <v>80</v>
      </c>
      <c r="M162" s="241" t="s">
        <v>147</v>
      </c>
      <c r="N162" s="241" t="s">
        <v>80</v>
      </c>
      <c r="O162" s="241"/>
      <c r="P162" s="241"/>
      <c r="Q162" s="241"/>
      <c r="R162" s="241" t="s">
        <v>110</v>
      </c>
      <c r="S162" s="241" t="s">
        <v>148</v>
      </c>
      <c r="T162" s="241" t="s">
        <v>32</v>
      </c>
      <c r="U162" s="241" t="s">
        <v>24</v>
      </c>
      <c r="V162" s="241" t="s">
        <v>82</v>
      </c>
      <c r="W162" s="241" t="s">
        <v>384</v>
      </c>
      <c r="X162" s="241" t="s">
        <v>35</v>
      </c>
      <c r="Y162" s="241" t="s">
        <v>24</v>
      </c>
      <c r="Z162" s="241" t="s">
        <v>83</v>
      </c>
      <c r="AA162" s="241" t="s">
        <v>84</v>
      </c>
    </row>
    <row r="163" spans="1:27" s="84" customFormat="1" ht="36" hidden="1" x14ac:dyDescent="0.3">
      <c r="A163" s="243" t="s">
        <v>545</v>
      </c>
      <c r="B163" s="55">
        <v>74</v>
      </c>
      <c r="C163" s="348">
        <v>162</v>
      </c>
      <c r="D163" s="243" t="s">
        <v>523</v>
      </c>
      <c r="E163" s="243" t="s">
        <v>661</v>
      </c>
      <c r="F163" s="243" t="s">
        <v>557</v>
      </c>
      <c r="G163" s="243" t="s">
        <v>160</v>
      </c>
      <c r="H163" s="241" t="s">
        <v>28</v>
      </c>
      <c r="I163" s="241" t="s">
        <v>29</v>
      </c>
      <c r="J163" s="61"/>
      <c r="K163" s="76"/>
      <c r="L163" s="241" t="s">
        <v>80</v>
      </c>
      <c r="M163" s="241"/>
      <c r="N163" s="241" t="s">
        <v>80</v>
      </c>
      <c r="O163" s="241"/>
      <c r="P163" s="241"/>
      <c r="Q163" s="241"/>
      <c r="R163" s="241"/>
      <c r="S163" s="241"/>
      <c r="T163" s="241"/>
      <c r="U163" s="241" t="s">
        <v>24</v>
      </c>
      <c r="V163" s="241" t="s">
        <v>82</v>
      </c>
      <c r="W163" s="241" t="s">
        <v>384</v>
      </c>
      <c r="X163" s="241" t="s">
        <v>35</v>
      </c>
      <c r="Y163" s="241" t="s">
        <v>24</v>
      </c>
      <c r="Z163" s="241" t="s">
        <v>83</v>
      </c>
      <c r="AA163" s="241" t="s">
        <v>84</v>
      </c>
    </row>
    <row r="164" spans="1:27" s="84" customFormat="1" ht="36" x14ac:dyDescent="0.3">
      <c r="A164" s="243" t="s">
        <v>544</v>
      </c>
      <c r="B164" s="55">
        <v>75</v>
      </c>
      <c r="C164" s="348">
        <v>163</v>
      </c>
      <c r="D164" s="243" t="s">
        <v>523</v>
      </c>
      <c r="E164" s="243" t="s">
        <v>662</v>
      </c>
      <c r="F164" s="243" t="s">
        <v>379</v>
      </c>
      <c r="G164" s="243" t="s">
        <v>201</v>
      </c>
      <c r="H164" s="241" t="s">
        <v>188</v>
      </c>
      <c r="I164" s="241" t="s">
        <v>29</v>
      </c>
      <c r="J164" s="60"/>
      <c r="K164" s="76" t="s">
        <v>389</v>
      </c>
      <c r="L164" s="241" t="s">
        <v>24</v>
      </c>
      <c r="M164" s="241"/>
      <c r="N164" s="241" t="s">
        <v>80</v>
      </c>
      <c r="O164" s="241"/>
      <c r="P164" s="241" t="s">
        <v>360</v>
      </c>
      <c r="Q164" s="241"/>
      <c r="R164" s="241" t="s">
        <v>202</v>
      </c>
      <c r="S164" s="241" t="s">
        <v>203</v>
      </c>
      <c r="T164" s="241" t="s">
        <v>54</v>
      </c>
      <c r="U164" s="241" t="s">
        <v>24</v>
      </c>
      <c r="V164" s="241" t="s">
        <v>82</v>
      </c>
      <c r="W164" s="241" t="s">
        <v>384</v>
      </c>
      <c r="X164" s="241" t="s">
        <v>35</v>
      </c>
      <c r="Y164" s="241" t="s">
        <v>24</v>
      </c>
      <c r="Z164" s="241" t="s">
        <v>83</v>
      </c>
      <c r="AA164" s="241" t="s">
        <v>84</v>
      </c>
    </row>
    <row r="165" spans="1:27" s="84" customFormat="1" ht="24" hidden="1" x14ac:dyDescent="0.3">
      <c r="A165" s="243" t="s">
        <v>545</v>
      </c>
      <c r="B165" s="55">
        <v>76</v>
      </c>
      <c r="C165" s="348">
        <v>164</v>
      </c>
      <c r="D165" s="243" t="s">
        <v>523</v>
      </c>
      <c r="E165" s="243" t="s">
        <v>663</v>
      </c>
      <c r="F165" s="243" t="s">
        <v>379</v>
      </c>
      <c r="G165" s="243" t="s">
        <v>118</v>
      </c>
      <c r="H165" s="241" t="s">
        <v>28</v>
      </c>
      <c r="I165" s="241" t="s">
        <v>44</v>
      </c>
      <c r="J165" s="61"/>
      <c r="K165" s="76" t="s">
        <v>495</v>
      </c>
      <c r="L165" s="241" t="s">
        <v>24</v>
      </c>
      <c r="M165" s="241"/>
      <c r="N165" s="241" t="s">
        <v>80</v>
      </c>
      <c r="O165" s="241"/>
      <c r="P165" s="241"/>
      <c r="Q165" s="241"/>
      <c r="R165" s="241"/>
      <c r="S165" s="241"/>
      <c r="T165" s="241"/>
      <c r="U165" s="241" t="s">
        <v>31</v>
      </c>
      <c r="V165" s="241"/>
      <c r="W165" s="241"/>
      <c r="X165" s="241" t="s">
        <v>35</v>
      </c>
      <c r="Y165" s="241"/>
      <c r="Z165" s="241"/>
      <c r="AA165" s="241"/>
    </row>
    <row r="166" spans="1:27" s="84" customFormat="1" ht="24" hidden="1" x14ac:dyDescent="0.3">
      <c r="A166" s="243" t="s">
        <v>545</v>
      </c>
      <c r="B166" s="55">
        <v>77</v>
      </c>
      <c r="C166" s="348">
        <v>165</v>
      </c>
      <c r="D166" s="243" t="s">
        <v>524</v>
      </c>
      <c r="E166" s="243" t="s">
        <v>664</v>
      </c>
      <c r="F166" s="243" t="s">
        <v>379</v>
      </c>
      <c r="G166" s="243" t="s">
        <v>116</v>
      </c>
      <c r="H166" s="241" t="s">
        <v>28</v>
      </c>
      <c r="I166" s="241" t="s">
        <v>29</v>
      </c>
      <c r="J166" s="61"/>
      <c r="K166" s="76" t="s">
        <v>494</v>
      </c>
      <c r="L166" s="241" t="s">
        <v>24</v>
      </c>
      <c r="M166" s="241"/>
      <c r="N166" s="241" t="s">
        <v>80</v>
      </c>
      <c r="O166" s="241"/>
      <c r="P166" s="241"/>
      <c r="Q166" s="241"/>
      <c r="R166" s="241"/>
      <c r="S166" s="241" t="s">
        <v>665</v>
      </c>
      <c r="T166" s="241"/>
      <c r="U166" s="241" t="s">
        <v>33</v>
      </c>
      <c r="V166" s="241" t="s">
        <v>168</v>
      </c>
      <c r="W166" s="241" t="s">
        <v>46</v>
      </c>
      <c r="X166" s="241" t="s">
        <v>169</v>
      </c>
      <c r="Y166" s="241"/>
      <c r="Z166" s="241"/>
      <c r="AA166" s="241"/>
    </row>
    <row r="167" spans="1:27" s="84" customFormat="1" ht="60" x14ac:dyDescent="0.3">
      <c r="A167" s="243" t="s">
        <v>544</v>
      </c>
      <c r="B167" s="55">
        <v>78</v>
      </c>
      <c r="C167" s="348">
        <v>166</v>
      </c>
      <c r="D167" s="243" t="s">
        <v>523</v>
      </c>
      <c r="E167" s="243" t="s">
        <v>666</v>
      </c>
      <c r="F167" s="243" t="s">
        <v>379</v>
      </c>
      <c r="G167" s="243" t="s">
        <v>216</v>
      </c>
      <c r="H167" s="241" t="s">
        <v>188</v>
      </c>
      <c r="I167" s="241" t="s">
        <v>44</v>
      </c>
      <c r="J167" s="241"/>
      <c r="K167" s="76" t="s">
        <v>468</v>
      </c>
      <c r="L167" s="241"/>
      <c r="M167" s="241" t="s">
        <v>310</v>
      </c>
      <c r="N167" s="241" t="s">
        <v>80</v>
      </c>
      <c r="O167" s="241"/>
      <c r="P167" s="241" t="s">
        <v>311</v>
      </c>
      <c r="Q167" s="241"/>
      <c r="R167" s="241" t="s">
        <v>222</v>
      </c>
      <c r="S167" s="241" t="s">
        <v>312</v>
      </c>
      <c r="T167" s="241" t="s">
        <v>54</v>
      </c>
      <c r="U167" s="241" t="s">
        <v>33</v>
      </c>
      <c r="V167" s="241" t="s">
        <v>179</v>
      </c>
      <c r="W167" s="241" t="s">
        <v>46</v>
      </c>
      <c r="X167" s="241" t="s">
        <v>35</v>
      </c>
      <c r="Y167" s="241" t="s">
        <v>24</v>
      </c>
      <c r="Z167" s="241" t="s">
        <v>57</v>
      </c>
      <c r="AA167" s="241" t="s">
        <v>180</v>
      </c>
    </row>
    <row r="168" spans="1:27" s="84" customFormat="1" ht="36" x14ac:dyDescent="0.3">
      <c r="A168" s="243" t="s">
        <v>544</v>
      </c>
      <c r="B168" s="55">
        <v>79</v>
      </c>
      <c r="C168" s="348">
        <v>167</v>
      </c>
      <c r="D168" s="243" t="s">
        <v>523</v>
      </c>
      <c r="E168" s="243" t="s">
        <v>667</v>
      </c>
      <c r="F168" s="243" t="s">
        <v>379</v>
      </c>
      <c r="G168" s="243" t="s">
        <v>216</v>
      </c>
      <c r="H168" s="241" t="s">
        <v>188</v>
      </c>
      <c r="I168" s="241" t="s">
        <v>29</v>
      </c>
      <c r="J168" s="241">
        <v>1</v>
      </c>
      <c r="K168" s="76" t="s">
        <v>469</v>
      </c>
      <c r="L168" s="241"/>
      <c r="M168" s="241"/>
      <c r="N168" s="241" t="s">
        <v>80</v>
      </c>
      <c r="O168" s="241"/>
      <c r="P168" s="241" t="s">
        <v>237</v>
      </c>
      <c r="Q168" s="241"/>
      <c r="R168" s="241" t="s">
        <v>598</v>
      </c>
      <c r="S168" s="241"/>
      <c r="T168" s="241"/>
      <c r="U168" s="241"/>
      <c r="V168" s="241"/>
      <c r="W168" s="241"/>
      <c r="X168" s="241" t="s">
        <v>35</v>
      </c>
      <c r="Y168" s="241" t="s">
        <v>24</v>
      </c>
      <c r="Z168" s="241" t="s">
        <v>57</v>
      </c>
      <c r="AA168" s="241" t="s">
        <v>142</v>
      </c>
    </row>
    <row r="169" spans="1:27" s="84" customFormat="1" ht="24" x14ac:dyDescent="0.3">
      <c r="A169" s="243" t="s">
        <v>544</v>
      </c>
      <c r="B169" s="55">
        <v>79</v>
      </c>
      <c r="C169" s="348">
        <v>168</v>
      </c>
      <c r="D169" s="243" t="s">
        <v>523</v>
      </c>
      <c r="E169" s="243" t="s">
        <v>668</v>
      </c>
      <c r="F169" s="243" t="s">
        <v>379</v>
      </c>
      <c r="G169" s="243" t="s">
        <v>314</v>
      </c>
      <c r="H169" s="241" t="s">
        <v>188</v>
      </c>
      <c r="I169" s="241" t="s">
        <v>245</v>
      </c>
      <c r="J169" s="241">
        <v>2</v>
      </c>
      <c r="K169" s="76" t="s">
        <v>469</v>
      </c>
      <c r="L169" s="241"/>
      <c r="M169" s="241"/>
      <c r="N169" s="241" t="s">
        <v>80</v>
      </c>
      <c r="O169" s="241"/>
      <c r="P169" s="241"/>
      <c r="Q169" s="241"/>
      <c r="R169" s="241" t="s">
        <v>598</v>
      </c>
      <c r="S169" s="241"/>
      <c r="T169" s="241"/>
      <c r="U169" s="241"/>
      <c r="V169" s="241"/>
      <c r="W169" s="241"/>
      <c r="X169" s="241" t="s">
        <v>64</v>
      </c>
      <c r="Y169" s="241"/>
      <c r="Z169" s="241"/>
      <c r="AA169" s="241"/>
    </row>
    <row r="170" spans="1:27" s="84" customFormat="1" ht="48" hidden="1" x14ac:dyDescent="0.3">
      <c r="A170" s="243" t="s">
        <v>545</v>
      </c>
      <c r="B170" s="55">
        <v>80</v>
      </c>
      <c r="C170" s="348">
        <v>169</v>
      </c>
      <c r="D170" s="243" t="s">
        <v>524</v>
      </c>
      <c r="E170" s="243" t="s">
        <v>669</v>
      </c>
      <c r="F170" s="243" t="s">
        <v>557</v>
      </c>
      <c r="G170" s="243" t="s">
        <v>73</v>
      </c>
      <c r="H170" s="241" t="s">
        <v>28</v>
      </c>
      <c r="I170" s="241" t="s">
        <v>29</v>
      </c>
      <c r="J170" s="60"/>
      <c r="K170" s="76" t="s">
        <v>481</v>
      </c>
      <c r="L170" s="241" t="s">
        <v>24</v>
      </c>
      <c r="M170" s="73" t="s">
        <v>74</v>
      </c>
      <c r="N170" s="241" t="s">
        <v>33</v>
      </c>
      <c r="O170" s="241" t="s">
        <v>75</v>
      </c>
      <c r="P170" s="241" t="s">
        <v>76</v>
      </c>
      <c r="Q170" s="241" t="s">
        <v>77</v>
      </c>
      <c r="R170" s="241" t="s">
        <v>110</v>
      </c>
      <c r="S170" s="73" t="s">
        <v>670</v>
      </c>
      <c r="T170" s="241" t="s">
        <v>32</v>
      </c>
      <c r="U170" s="241" t="s">
        <v>24</v>
      </c>
      <c r="V170" s="241" t="s">
        <v>161</v>
      </c>
      <c r="W170" s="241" t="s">
        <v>46</v>
      </c>
      <c r="X170" s="241" t="s">
        <v>35</v>
      </c>
      <c r="Y170" s="241" t="s">
        <v>24</v>
      </c>
      <c r="Z170" s="241" t="s">
        <v>57</v>
      </c>
      <c r="AA170" s="241" t="s">
        <v>162</v>
      </c>
    </row>
    <row r="171" spans="1:27" s="84" customFormat="1" ht="24" x14ac:dyDescent="0.3">
      <c r="A171" s="243" t="s">
        <v>544</v>
      </c>
      <c r="B171" s="55">
        <v>81</v>
      </c>
      <c r="C171" s="348">
        <v>170</v>
      </c>
      <c r="D171" s="243" t="s">
        <v>524</v>
      </c>
      <c r="E171" s="243" t="s">
        <v>671</v>
      </c>
      <c r="F171" s="243" t="s">
        <v>379</v>
      </c>
      <c r="G171" s="243" t="s">
        <v>189</v>
      </c>
      <c r="H171" s="241" t="s">
        <v>85</v>
      </c>
      <c r="I171" s="241" t="s">
        <v>29</v>
      </c>
      <c r="J171" s="60"/>
      <c r="K171" s="76" t="s">
        <v>385</v>
      </c>
      <c r="L171" s="241" t="s">
        <v>24</v>
      </c>
      <c r="M171" s="241"/>
      <c r="N171" s="241" t="s">
        <v>80</v>
      </c>
      <c r="O171" s="241"/>
      <c r="P171" s="241"/>
      <c r="Q171" s="241"/>
      <c r="R171" s="241"/>
      <c r="S171" s="241" t="s">
        <v>359</v>
      </c>
      <c r="T171" s="241"/>
      <c r="U171" s="241" t="s">
        <v>24</v>
      </c>
      <c r="V171" s="241" t="s">
        <v>67</v>
      </c>
      <c r="W171" s="241">
        <v>117</v>
      </c>
      <c r="X171" s="241" t="s">
        <v>35</v>
      </c>
      <c r="Y171" s="241"/>
      <c r="Z171" s="241"/>
      <c r="AA171" s="241"/>
    </row>
    <row r="172" spans="1:27" s="84" customFormat="1" ht="24" x14ac:dyDescent="0.3">
      <c r="A172" s="243" t="s">
        <v>544</v>
      </c>
      <c r="B172" s="55">
        <v>82</v>
      </c>
      <c r="C172" s="348">
        <v>171</v>
      </c>
      <c r="D172" s="243" t="s">
        <v>523</v>
      </c>
      <c r="E172" s="243" t="s">
        <v>672</v>
      </c>
      <c r="F172" s="243" t="s">
        <v>379</v>
      </c>
      <c r="G172" s="243" t="s">
        <v>187</v>
      </c>
      <c r="H172" s="241" t="s">
        <v>315</v>
      </c>
      <c r="I172" s="241" t="s">
        <v>61</v>
      </c>
      <c r="J172" s="241">
        <v>1</v>
      </c>
      <c r="K172" s="76" t="s">
        <v>470</v>
      </c>
      <c r="L172" s="241" t="s">
        <v>24</v>
      </c>
      <c r="M172" s="241" t="s">
        <v>196</v>
      </c>
      <c r="N172" s="241" t="s">
        <v>283</v>
      </c>
      <c r="O172" s="241" t="s">
        <v>316</v>
      </c>
      <c r="P172" s="241" t="s">
        <v>189</v>
      </c>
      <c r="Q172" s="241" t="s">
        <v>226</v>
      </c>
      <c r="R172" s="241" t="s">
        <v>222</v>
      </c>
      <c r="S172" s="241" t="s">
        <v>260</v>
      </c>
      <c r="T172" s="241" t="s">
        <v>218</v>
      </c>
      <c r="U172" s="241" t="s">
        <v>31</v>
      </c>
      <c r="V172" s="241"/>
      <c r="W172" s="241"/>
      <c r="X172" s="241" t="s">
        <v>40</v>
      </c>
      <c r="Y172" s="241" t="s">
        <v>24</v>
      </c>
      <c r="Z172" s="241" t="s">
        <v>57</v>
      </c>
      <c r="AA172" s="241" t="s">
        <v>117</v>
      </c>
    </row>
    <row r="173" spans="1:27" s="84" customFormat="1" ht="84" x14ac:dyDescent="0.3">
      <c r="A173" s="243" t="s">
        <v>544</v>
      </c>
      <c r="B173" s="55">
        <v>82</v>
      </c>
      <c r="C173" s="348">
        <v>172</v>
      </c>
      <c r="D173" s="243" t="s">
        <v>523</v>
      </c>
      <c r="E173" s="243" t="s">
        <v>672</v>
      </c>
      <c r="F173" s="243" t="s">
        <v>379</v>
      </c>
      <c r="G173" s="243" t="s">
        <v>187</v>
      </c>
      <c r="H173" s="241" t="s">
        <v>315</v>
      </c>
      <c r="I173" s="241" t="s">
        <v>245</v>
      </c>
      <c r="J173" s="241">
        <v>2</v>
      </c>
      <c r="K173" s="76" t="s">
        <v>471</v>
      </c>
      <c r="L173" s="241"/>
      <c r="M173" s="241" t="s">
        <v>319</v>
      </c>
      <c r="N173" s="241" t="s">
        <v>283</v>
      </c>
      <c r="O173" s="241" t="s">
        <v>316</v>
      </c>
      <c r="P173" s="241" t="s">
        <v>189</v>
      </c>
      <c r="Q173" s="241" t="s">
        <v>242</v>
      </c>
      <c r="R173" s="241" t="s">
        <v>202</v>
      </c>
      <c r="S173" s="241" t="s">
        <v>320</v>
      </c>
      <c r="T173" s="241" t="s">
        <v>54</v>
      </c>
      <c r="U173" s="241" t="s">
        <v>33</v>
      </c>
      <c r="V173" s="241" t="s">
        <v>78</v>
      </c>
      <c r="W173" s="241" t="s">
        <v>384</v>
      </c>
      <c r="X173" s="241" t="s">
        <v>40</v>
      </c>
      <c r="Y173" s="241" t="s">
        <v>33</v>
      </c>
      <c r="Z173" s="241" t="s">
        <v>570</v>
      </c>
      <c r="AA173" s="241" t="s">
        <v>79</v>
      </c>
    </row>
    <row r="174" spans="1:27" s="84" customFormat="1" ht="48" x14ac:dyDescent="0.3">
      <c r="A174" s="243" t="s">
        <v>544</v>
      </c>
      <c r="B174" s="55">
        <v>83</v>
      </c>
      <c r="C174" s="348">
        <v>173</v>
      </c>
      <c r="D174" s="243" t="s">
        <v>524</v>
      </c>
      <c r="E174" s="243" t="s">
        <v>673</v>
      </c>
      <c r="F174" s="243" t="s">
        <v>379</v>
      </c>
      <c r="G174" s="243" t="s">
        <v>199</v>
      </c>
      <c r="H174" s="241" t="s">
        <v>188</v>
      </c>
      <c r="I174" s="241" t="s">
        <v>29</v>
      </c>
      <c r="J174" s="60"/>
      <c r="K174" s="76" t="s">
        <v>365</v>
      </c>
      <c r="L174" s="241" t="s">
        <v>24</v>
      </c>
      <c r="M174" s="241"/>
      <c r="N174" s="241" t="s">
        <v>80</v>
      </c>
      <c r="O174" s="241"/>
      <c r="P174" s="241"/>
      <c r="Q174" s="241"/>
      <c r="R174" s="241"/>
      <c r="S174" s="241"/>
      <c r="T174" s="241"/>
      <c r="U174" s="241" t="s">
        <v>62</v>
      </c>
      <c r="V174" s="241"/>
      <c r="W174" s="241"/>
      <c r="X174" s="241" t="s">
        <v>35</v>
      </c>
      <c r="Y174" s="241"/>
      <c r="Z174" s="241"/>
      <c r="AA174" s="241"/>
    </row>
    <row r="175" spans="1:27" s="84" customFormat="1" ht="24" x14ac:dyDescent="0.3">
      <c r="A175" s="243" t="s">
        <v>544</v>
      </c>
      <c r="B175" s="55">
        <v>84</v>
      </c>
      <c r="C175" s="348">
        <v>174</v>
      </c>
      <c r="D175" s="243" t="s">
        <v>524</v>
      </c>
      <c r="E175" s="243" t="s">
        <v>674</v>
      </c>
      <c r="F175" s="243" t="s">
        <v>557</v>
      </c>
      <c r="G175" s="243" t="s">
        <v>366</v>
      </c>
      <c r="H175" s="241" t="s">
        <v>28</v>
      </c>
      <c r="I175" s="241" t="s">
        <v>29</v>
      </c>
      <c r="J175" s="60"/>
      <c r="K175" s="76"/>
      <c r="L175" s="241"/>
      <c r="M175" s="241"/>
      <c r="N175" s="241" t="s">
        <v>80</v>
      </c>
      <c r="O175" s="241"/>
      <c r="P175" s="241"/>
      <c r="Q175" s="241"/>
      <c r="R175" s="241"/>
      <c r="S175" s="241"/>
      <c r="T175" s="241"/>
      <c r="U175" s="241" t="s">
        <v>24</v>
      </c>
      <c r="V175" s="241" t="s">
        <v>59</v>
      </c>
      <c r="W175" s="241">
        <v>117</v>
      </c>
      <c r="X175" s="241" t="s">
        <v>64</v>
      </c>
      <c r="Y175" s="241" t="s">
        <v>24</v>
      </c>
      <c r="Z175" s="241" t="s">
        <v>57</v>
      </c>
      <c r="AA175" s="241" t="s">
        <v>65</v>
      </c>
    </row>
    <row r="176" spans="1:27" s="84" customFormat="1" ht="48" x14ac:dyDescent="0.3">
      <c r="A176" s="243" t="s">
        <v>544</v>
      </c>
      <c r="B176" s="55">
        <v>85</v>
      </c>
      <c r="C176" s="348">
        <v>175</v>
      </c>
      <c r="D176" s="243" t="s">
        <v>523</v>
      </c>
      <c r="E176" s="243" t="s">
        <v>675</v>
      </c>
      <c r="F176" s="243" t="s">
        <v>379</v>
      </c>
      <c r="G176" s="243" t="s">
        <v>205</v>
      </c>
      <c r="H176" s="241" t="s">
        <v>28</v>
      </c>
      <c r="I176" s="241" t="s">
        <v>61</v>
      </c>
      <c r="J176" s="60">
        <v>1</v>
      </c>
      <c r="K176" s="76" t="s">
        <v>525</v>
      </c>
      <c r="L176" s="241" t="s">
        <v>24</v>
      </c>
      <c r="M176" s="241" t="s">
        <v>206</v>
      </c>
      <c r="N176" s="241" t="s">
        <v>80</v>
      </c>
      <c r="O176" s="241"/>
      <c r="P176" s="241"/>
      <c r="Q176" s="241"/>
      <c r="R176" s="241" t="s">
        <v>202</v>
      </c>
      <c r="S176" s="241" t="s">
        <v>30</v>
      </c>
      <c r="T176" s="241" t="s">
        <v>54</v>
      </c>
      <c r="U176" s="241" t="s">
        <v>33</v>
      </c>
      <c r="V176" s="241" t="s">
        <v>166</v>
      </c>
      <c r="W176" s="241" t="s">
        <v>46</v>
      </c>
      <c r="X176" s="241" t="s">
        <v>64</v>
      </c>
      <c r="Y176" s="241" t="s">
        <v>24</v>
      </c>
      <c r="Z176" s="241" t="s">
        <v>57</v>
      </c>
      <c r="AA176" s="241" t="s">
        <v>167</v>
      </c>
    </row>
    <row r="177" spans="1:27" s="84" customFormat="1" ht="48" x14ac:dyDescent="0.3">
      <c r="A177" s="243" t="s">
        <v>544</v>
      </c>
      <c r="B177" s="55">
        <v>85</v>
      </c>
      <c r="C177" s="348">
        <v>176</v>
      </c>
      <c r="D177" s="243" t="s">
        <v>523</v>
      </c>
      <c r="E177" s="243" t="s">
        <v>675</v>
      </c>
      <c r="F177" s="243" t="s">
        <v>379</v>
      </c>
      <c r="G177" s="243" t="s">
        <v>209</v>
      </c>
      <c r="H177" s="241" t="s">
        <v>28</v>
      </c>
      <c r="I177" s="241" t="s">
        <v>61</v>
      </c>
      <c r="J177" s="60">
        <v>2</v>
      </c>
      <c r="K177" s="76" t="s">
        <v>526</v>
      </c>
      <c r="L177" s="241" t="s">
        <v>24</v>
      </c>
      <c r="M177" s="241" t="s">
        <v>210</v>
      </c>
      <c r="N177" s="241" t="s">
        <v>80</v>
      </c>
      <c r="O177" s="241"/>
      <c r="P177" s="241"/>
      <c r="Q177" s="241"/>
      <c r="R177" s="241" t="s">
        <v>211</v>
      </c>
      <c r="S177" s="241" t="s">
        <v>30</v>
      </c>
      <c r="T177" s="241" t="s">
        <v>54</v>
      </c>
      <c r="U177" s="241" t="s">
        <v>33</v>
      </c>
      <c r="V177" s="241"/>
      <c r="W177" s="241" t="s">
        <v>384</v>
      </c>
      <c r="X177" s="241" t="s">
        <v>64</v>
      </c>
      <c r="Y177" s="241"/>
      <c r="Z177" s="241"/>
      <c r="AA177" s="241" t="s">
        <v>184</v>
      </c>
    </row>
    <row r="178" spans="1:27" s="84" customFormat="1" ht="24" x14ac:dyDescent="0.3">
      <c r="A178" s="243" t="s">
        <v>544</v>
      </c>
      <c r="B178" s="55">
        <v>85</v>
      </c>
      <c r="C178" s="348">
        <v>177</v>
      </c>
      <c r="D178" s="243" t="s">
        <v>523</v>
      </c>
      <c r="E178" s="243" t="s">
        <v>676</v>
      </c>
      <c r="F178" s="243" t="s">
        <v>379</v>
      </c>
      <c r="G178" s="243"/>
      <c r="H178" s="241"/>
      <c r="I178" s="241" t="s">
        <v>44</v>
      </c>
      <c r="J178" s="60">
        <v>3</v>
      </c>
      <c r="K178" s="76" t="s">
        <v>390</v>
      </c>
      <c r="L178" s="241" t="s">
        <v>80</v>
      </c>
      <c r="M178" s="241" t="s">
        <v>196</v>
      </c>
      <c r="N178" s="241" t="s">
        <v>80</v>
      </c>
      <c r="O178" s="241"/>
      <c r="P178" s="241"/>
      <c r="Q178" s="241"/>
      <c r="R178" s="241" t="s">
        <v>123</v>
      </c>
      <c r="S178" s="241" t="s">
        <v>203</v>
      </c>
      <c r="T178" s="241" t="s">
        <v>54</v>
      </c>
      <c r="U178" s="241" t="s">
        <v>33</v>
      </c>
      <c r="V178" s="241" t="s">
        <v>157</v>
      </c>
      <c r="W178" s="241" t="s">
        <v>384</v>
      </c>
      <c r="X178" s="241" t="s">
        <v>64</v>
      </c>
      <c r="Y178" s="241" t="s">
        <v>80</v>
      </c>
      <c r="Z178" s="241"/>
      <c r="AA178" s="241" t="s">
        <v>159</v>
      </c>
    </row>
    <row r="179" spans="1:27" s="84" customFormat="1" ht="36" hidden="1" x14ac:dyDescent="0.3">
      <c r="A179" s="243" t="s">
        <v>545</v>
      </c>
      <c r="B179" s="74">
        <v>86</v>
      </c>
      <c r="C179" s="348">
        <v>178</v>
      </c>
      <c r="D179" s="243" t="s">
        <v>523</v>
      </c>
      <c r="E179" s="243" t="s">
        <v>677</v>
      </c>
      <c r="F179" s="243" t="s">
        <v>379</v>
      </c>
      <c r="G179" s="243" t="s">
        <v>59</v>
      </c>
      <c r="H179" s="241" t="s">
        <v>60</v>
      </c>
      <c r="I179" s="241" t="s">
        <v>61</v>
      </c>
      <c r="J179" s="61"/>
      <c r="K179" s="76" t="s">
        <v>478</v>
      </c>
      <c r="L179" s="241" t="s">
        <v>31</v>
      </c>
      <c r="M179" s="241"/>
      <c r="N179" s="241" t="s">
        <v>31</v>
      </c>
      <c r="O179" s="241"/>
      <c r="P179" s="241"/>
      <c r="Q179" s="241"/>
      <c r="R179" s="241"/>
      <c r="S179" s="241"/>
      <c r="T179" s="241"/>
      <c r="U179" s="241" t="s">
        <v>33</v>
      </c>
      <c r="V179" s="241" t="s">
        <v>333</v>
      </c>
      <c r="W179" s="241" t="s">
        <v>384</v>
      </c>
      <c r="X179" s="241" t="s">
        <v>40</v>
      </c>
      <c r="Y179" s="241" t="s">
        <v>33</v>
      </c>
      <c r="Z179" s="241" t="s">
        <v>557</v>
      </c>
      <c r="AA179" s="241" t="s">
        <v>334</v>
      </c>
    </row>
    <row r="180" spans="1:27" s="84" customFormat="1" ht="96" x14ac:dyDescent="0.3">
      <c r="A180" s="243" t="s">
        <v>544</v>
      </c>
      <c r="B180" s="55">
        <v>87</v>
      </c>
      <c r="C180" s="348">
        <v>179</v>
      </c>
      <c r="D180" s="243" t="s">
        <v>524</v>
      </c>
      <c r="E180" s="243" t="s">
        <v>678</v>
      </c>
      <c r="F180" s="243" t="s">
        <v>379</v>
      </c>
      <c r="G180" s="243" t="s">
        <v>197</v>
      </c>
      <c r="H180" s="241" t="s">
        <v>28</v>
      </c>
      <c r="I180" s="241" t="s">
        <v>61</v>
      </c>
      <c r="J180" s="60"/>
      <c r="K180" s="76" t="s">
        <v>689</v>
      </c>
      <c r="L180" s="241" t="s">
        <v>24</v>
      </c>
      <c r="M180" s="241"/>
      <c r="N180" s="241" t="s">
        <v>80</v>
      </c>
      <c r="O180" s="241"/>
      <c r="P180" s="241" t="s">
        <v>679</v>
      </c>
      <c r="Q180" s="241"/>
      <c r="R180" s="241" t="s">
        <v>642</v>
      </c>
      <c r="S180" s="241" t="s">
        <v>359</v>
      </c>
      <c r="T180" s="241"/>
      <c r="U180" s="241" t="s">
        <v>33</v>
      </c>
      <c r="V180" s="241" t="s">
        <v>326</v>
      </c>
      <c r="W180" s="241" t="s">
        <v>327</v>
      </c>
      <c r="X180" s="241" t="s">
        <v>295</v>
      </c>
      <c r="Y180" s="241" t="s">
        <v>33</v>
      </c>
      <c r="Z180" s="241" t="s">
        <v>570</v>
      </c>
      <c r="AA180" s="241" t="s">
        <v>328</v>
      </c>
    </row>
    <row r="181" spans="1:27" s="84" customFormat="1" ht="96" hidden="1" x14ac:dyDescent="0.3">
      <c r="A181" s="243" t="s">
        <v>545</v>
      </c>
      <c r="B181" s="55">
        <v>88</v>
      </c>
      <c r="C181" s="348">
        <v>180</v>
      </c>
      <c r="D181" s="243" t="s">
        <v>523</v>
      </c>
      <c r="E181" s="243" t="s">
        <v>680</v>
      </c>
      <c r="F181" s="243" t="s">
        <v>379</v>
      </c>
      <c r="G181" s="243" t="s">
        <v>59</v>
      </c>
      <c r="H181" s="241" t="s">
        <v>28</v>
      </c>
      <c r="I181" s="241" t="s">
        <v>44</v>
      </c>
      <c r="J181" s="61"/>
      <c r="K181" s="76" t="s">
        <v>479</v>
      </c>
      <c r="L181" s="241" t="s">
        <v>24</v>
      </c>
      <c r="M181" s="241" t="s">
        <v>63</v>
      </c>
      <c r="N181" s="241" t="s">
        <v>31</v>
      </c>
      <c r="O181" s="241"/>
      <c r="P181" s="241"/>
      <c r="Q181" s="241"/>
      <c r="R181" s="241"/>
      <c r="S181" s="241"/>
      <c r="T181" s="241"/>
      <c r="U181" s="241" t="s">
        <v>33</v>
      </c>
      <c r="V181" s="241" t="s">
        <v>335</v>
      </c>
      <c r="W181" s="241">
        <v>117</v>
      </c>
      <c r="X181" s="241" t="s">
        <v>295</v>
      </c>
      <c r="Y181" s="241" t="s">
        <v>33</v>
      </c>
      <c r="Z181" s="241" t="s">
        <v>570</v>
      </c>
      <c r="AA181" s="241" t="s">
        <v>341</v>
      </c>
    </row>
    <row r="182" spans="1:27" s="84" customFormat="1" ht="60" x14ac:dyDescent="0.3">
      <c r="A182" s="243" t="s">
        <v>544</v>
      </c>
      <c r="B182" s="55">
        <v>89</v>
      </c>
      <c r="C182" s="348">
        <v>181</v>
      </c>
      <c r="D182" s="243" t="s">
        <v>523</v>
      </c>
      <c r="E182" s="243" t="s">
        <v>681</v>
      </c>
      <c r="F182" s="243" t="s">
        <v>379</v>
      </c>
      <c r="G182" s="243" t="s">
        <v>281</v>
      </c>
      <c r="H182" s="241" t="s">
        <v>188</v>
      </c>
      <c r="I182" s="241" t="s">
        <v>29</v>
      </c>
      <c r="J182" s="60"/>
      <c r="K182" s="76" t="s">
        <v>418</v>
      </c>
      <c r="L182" s="241" t="s">
        <v>24</v>
      </c>
      <c r="M182" s="241" t="s">
        <v>279</v>
      </c>
      <c r="N182" s="241" t="s">
        <v>80</v>
      </c>
      <c r="O182" s="241"/>
      <c r="P182" s="241" t="s">
        <v>194</v>
      </c>
      <c r="Q182" s="241"/>
      <c r="R182" s="241" t="s">
        <v>202</v>
      </c>
      <c r="S182" s="241" t="s">
        <v>280</v>
      </c>
      <c r="T182" s="241" t="s">
        <v>218</v>
      </c>
      <c r="U182" s="241" t="s">
        <v>33</v>
      </c>
      <c r="V182" s="241" t="s">
        <v>342</v>
      </c>
      <c r="W182" s="241">
        <v>117</v>
      </c>
      <c r="X182" s="241" t="s">
        <v>295</v>
      </c>
      <c r="Y182" s="241" t="s">
        <v>33</v>
      </c>
      <c r="Z182" s="241" t="s">
        <v>557</v>
      </c>
      <c r="AA182" s="241" t="s">
        <v>343</v>
      </c>
    </row>
    <row r="183" spans="1:27" s="84" customFormat="1" ht="24" hidden="1" x14ac:dyDescent="0.3">
      <c r="A183" s="243" t="s">
        <v>546</v>
      </c>
      <c r="B183" s="55">
        <v>90</v>
      </c>
      <c r="C183" s="348">
        <v>182</v>
      </c>
      <c r="D183" s="243" t="s">
        <v>523</v>
      </c>
      <c r="E183" s="243" t="s">
        <v>682</v>
      </c>
      <c r="F183" s="243" t="s">
        <v>379</v>
      </c>
      <c r="G183" s="243" t="s">
        <v>329</v>
      </c>
      <c r="H183" s="241" t="s">
        <v>85</v>
      </c>
      <c r="I183" s="241" t="s">
        <v>322</v>
      </c>
      <c r="J183" s="241">
        <v>1</v>
      </c>
      <c r="K183" s="241" t="s">
        <v>518</v>
      </c>
      <c r="L183" s="241" t="s">
        <v>24</v>
      </c>
      <c r="M183" s="241" t="s">
        <v>330</v>
      </c>
      <c r="N183" s="77" t="s">
        <v>31</v>
      </c>
      <c r="O183" s="241"/>
      <c r="P183" s="241"/>
      <c r="Q183" s="241"/>
      <c r="R183" s="241" t="s">
        <v>110</v>
      </c>
      <c r="S183" s="241" t="s">
        <v>683</v>
      </c>
      <c r="T183" s="241" t="s">
        <v>331</v>
      </c>
      <c r="U183" s="241" t="s">
        <v>33</v>
      </c>
      <c r="V183" s="241" t="s">
        <v>345</v>
      </c>
      <c r="W183" s="241" t="s">
        <v>384</v>
      </c>
      <c r="X183" s="241" t="s">
        <v>113</v>
      </c>
      <c r="Y183" s="241" t="s">
        <v>33</v>
      </c>
      <c r="Z183" s="241" t="s">
        <v>57</v>
      </c>
      <c r="AA183" s="241" t="s">
        <v>58</v>
      </c>
    </row>
    <row r="184" spans="1:27" s="84" customFormat="1" ht="36" hidden="1" x14ac:dyDescent="0.3">
      <c r="A184" s="243" t="s">
        <v>546</v>
      </c>
      <c r="B184" s="55">
        <v>90</v>
      </c>
      <c r="C184" s="348">
        <v>183</v>
      </c>
      <c r="D184" s="243" t="s">
        <v>523</v>
      </c>
      <c r="E184" s="243" t="s">
        <v>682</v>
      </c>
      <c r="F184" s="243" t="s">
        <v>379</v>
      </c>
      <c r="G184" s="243" t="s">
        <v>329</v>
      </c>
      <c r="H184" s="241" t="s">
        <v>85</v>
      </c>
      <c r="I184" s="241" t="s">
        <v>322</v>
      </c>
      <c r="J184" s="241">
        <v>2</v>
      </c>
      <c r="K184" s="241" t="s">
        <v>684</v>
      </c>
      <c r="L184" s="241" t="s">
        <v>24</v>
      </c>
      <c r="M184" s="241" t="s">
        <v>330</v>
      </c>
      <c r="N184" s="77" t="s">
        <v>31</v>
      </c>
      <c r="O184" s="241"/>
      <c r="P184" s="241"/>
      <c r="Q184" s="241"/>
      <c r="R184" s="241" t="s">
        <v>110</v>
      </c>
      <c r="S184" s="241" t="s">
        <v>683</v>
      </c>
      <c r="T184" s="241" t="s">
        <v>331</v>
      </c>
      <c r="U184" s="241" t="s">
        <v>33</v>
      </c>
      <c r="V184" s="241" t="s">
        <v>339</v>
      </c>
      <c r="W184" s="241" t="s">
        <v>384</v>
      </c>
      <c r="X184" s="241" t="s">
        <v>35</v>
      </c>
      <c r="Y184" s="241" t="s">
        <v>33</v>
      </c>
      <c r="Z184" s="241" t="s">
        <v>557</v>
      </c>
      <c r="AA184" s="241" t="s">
        <v>346</v>
      </c>
    </row>
    <row r="185" spans="1:27" s="84" customFormat="1" ht="72" hidden="1" x14ac:dyDescent="0.3">
      <c r="A185" s="243" t="s">
        <v>545</v>
      </c>
      <c r="B185" s="55">
        <v>91</v>
      </c>
      <c r="C185" s="348">
        <v>184</v>
      </c>
      <c r="D185" s="243" t="s">
        <v>523</v>
      </c>
      <c r="E185" s="243" t="s">
        <v>685</v>
      </c>
      <c r="F185" s="243" t="s">
        <v>557</v>
      </c>
      <c r="G185" s="243" t="s">
        <v>155</v>
      </c>
      <c r="H185" s="241" t="s">
        <v>28</v>
      </c>
      <c r="I185" s="241" t="s">
        <v>61</v>
      </c>
      <c r="J185" s="60"/>
      <c r="K185" s="76" t="s">
        <v>511</v>
      </c>
      <c r="L185" s="241" t="s">
        <v>24</v>
      </c>
      <c r="M185" s="241" t="s">
        <v>163</v>
      </c>
      <c r="N185" s="241" t="s">
        <v>31</v>
      </c>
      <c r="O185" s="241"/>
      <c r="P185" s="241" t="s">
        <v>164</v>
      </c>
      <c r="Q185" s="241"/>
      <c r="R185" s="241" t="s">
        <v>26</v>
      </c>
      <c r="S185" s="241" t="s">
        <v>165</v>
      </c>
      <c r="T185" s="241" t="s">
        <v>32</v>
      </c>
      <c r="U185" s="241" t="s">
        <v>33</v>
      </c>
      <c r="V185" s="241" t="s">
        <v>336</v>
      </c>
      <c r="W185" s="241" t="s">
        <v>384</v>
      </c>
      <c r="X185" s="241" t="s">
        <v>295</v>
      </c>
      <c r="Y185" s="241" t="s">
        <v>33</v>
      </c>
      <c r="Z185" s="241" t="s">
        <v>570</v>
      </c>
      <c r="AA185" s="241" t="s">
        <v>349</v>
      </c>
    </row>
    <row r="186" spans="1:27" s="84" customFormat="1" ht="24" hidden="1" x14ac:dyDescent="0.3">
      <c r="A186" s="243" t="s">
        <v>545</v>
      </c>
      <c r="B186" s="55">
        <v>91</v>
      </c>
      <c r="C186" s="348">
        <v>185</v>
      </c>
      <c r="D186" s="243" t="s">
        <v>523</v>
      </c>
      <c r="E186" s="243" t="s">
        <v>685</v>
      </c>
      <c r="F186" s="243" t="s">
        <v>557</v>
      </c>
      <c r="G186" s="243" t="s">
        <v>372</v>
      </c>
      <c r="H186" s="241" t="s">
        <v>28</v>
      </c>
      <c r="I186" s="241" t="s">
        <v>44</v>
      </c>
      <c r="J186" s="61"/>
      <c r="K186" s="76" t="s">
        <v>516</v>
      </c>
      <c r="L186" s="241" t="s">
        <v>249</v>
      </c>
      <c r="M186" s="241" t="s">
        <v>181</v>
      </c>
      <c r="N186" s="241" t="s">
        <v>80</v>
      </c>
      <c r="O186" s="241"/>
      <c r="P186" s="241"/>
      <c r="Q186" s="241"/>
      <c r="R186" s="241" t="s">
        <v>26</v>
      </c>
      <c r="S186" s="241" t="s">
        <v>182</v>
      </c>
      <c r="T186" s="241" t="s">
        <v>183</v>
      </c>
      <c r="U186" s="241" t="s">
        <v>33</v>
      </c>
      <c r="V186" s="241" t="s">
        <v>353</v>
      </c>
      <c r="W186" s="241">
        <v>117</v>
      </c>
      <c r="X186" s="241" t="s">
        <v>295</v>
      </c>
      <c r="Y186" s="241" t="s">
        <v>33</v>
      </c>
      <c r="Z186" s="241" t="s">
        <v>57</v>
      </c>
      <c r="AA186" s="241" t="s">
        <v>114</v>
      </c>
    </row>
    <row r="187" spans="1:27" s="84" customFormat="1" ht="24" x14ac:dyDescent="0.3">
      <c r="A187" s="243" t="s">
        <v>544</v>
      </c>
      <c r="B187" s="55">
        <v>92</v>
      </c>
      <c r="C187" s="348">
        <v>186</v>
      </c>
      <c r="D187" s="243" t="s">
        <v>524</v>
      </c>
      <c r="E187" s="243" t="s">
        <v>686</v>
      </c>
      <c r="F187" s="243" t="s">
        <v>379</v>
      </c>
      <c r="G187" s="243" t="s">
        <v>196</v>
      </c>
      <c r="H187" s="241" t="s">
        <v>28</v>
      </c>
      <c r="I187" s="241" t="s">
        <v>44</v>
      </c>
      <c r="J187" s="60"/>
      <c r="K187" s="76" t="s">
        <v>387</v>
      </c>
      <c r="L187" s="241" t="s">
        <v>24</v>
      </c>
      <c r="M187" s="241"/>
      <c r="N187" s="241" t="s">
        <v>80</v>
      </c>
      <c r="O187" s="241"/>
      <c r="P187" s="241"/>
      <c r="Q187" s="241"/>
      <c r="R187" s="241"/>
      <c r="S187" s="241"/>
      <c r="T187" s="241"/>
      <c r="U187" s="241" t="s">
        <v>33</v>
      </c>
      <c r="V187" s="241" t="s">
        <v>344</v>
      </c>
      <c r="W187" s="241">
        <v>117</v>
      </c>
      <c r="X187" s="241" t="s">
        <v>113</v>
      </c>
      <c r="Y187" s="241"/>
      <c r="Z187" s="241"/>
      <c r="AA187" s="241"/>
    </row>
    <row r="188" spans="1:27" s="84" customFormat="1" ht="24" hidden="1" x14ac:dyDescent="0.3">
      <c r="A188" s="243" t="s">
        <v>545</v>
      </c>
      <c r="B188" s="55">
        <v>93</v>
      </c>
      <c r="C188" s="348">
        <v>187</v>
      </c>
      <c r="D188" s="243" t="s">
        <v>524</v>
      </c>
      <c r="E188" s="243" t="s">
        <v>687</v>
      </c>
      <c r="F188" s="243" t="s">
        <v>557</v>
      </c>
      <c r="G188" s="243" t="s">
        <v>153</v>
      </c>
      <c r="H188" s="241" t="s">
        <v>60</v>
      </c>
      <c r="I188" s="241" t="s">
        <v>154</v>
      </c>
      <c r="J188" s="61"/>
      <c r="K188" s="76" t="s">
        <v>510</v>
      </c>
      <c r="L188" s="241" t="s">
        <v>24</v>
      </c>
      <c r="M188" s="241"/>
      <c r="N188" s="241" t="s">
        <v>31</v>
      </c>
      <c r="O188" s="241"/>
      <c r="P188" s="241" t="s">
        <v>155</v>
      </c>
      <c r="Q188" s="241"/>
      <c r="R188" s="241"/>
      <c r="S188" s="73" t="s">
        <v>156</v>
      </c>
      <c r="T188" s="241"/>
      <c r="U188" s="241" t="s">
        <v>33</v>
      </c>
      <c r="V188" s="241"/>
      <c r="W188" s="241"/>
      <c r="X188" s="241" t="s">
        <v>35</v>
      </c>
      <c r="Y188" s="241" t="s">
        <v>33</v>
      </c>
      <c r="Z188" s="241" t="s">
        <v>383</v>
      </c>
      <c r="AA188" s="241" t="s">
        <v>332</v>
      </c>
    </row>
    <row r="189" spans="1:27" s="84" customFormat="1" ht="48" x14ac:dyDescent="0.3">
      <c r="A189" s="242" t="s">
        <v>544</v>
      </c>
      <c r="B189" s="361">
        <v>94</v>
      </c>
      <c r="C189" s="348">
        <v>188</v>
      </c>
      <c r="D189" s="242" t="s">
        <v>524</v>
      </c>
      <c r="E189" s="242" t="s">
        <v>688</v>
      </c>
      <c r="F189" s="242" t="s">
        <v>379</v>
      </c>
      <c r="G189" s="242" t="s">
        <v>246</v>
      </c>
      <c r="H189" s="347" t="s">
        <v>28</v>
      </c>
      <c r="I189" s="347" t="s">
        <v>44</v>
      </c>
      <c r="J189" s="347"/>
      <c r="K189" s="226" t="s">
        <v>528</v>
      </c>
      <c r="L189" s="347" t="s">
        <v>24</v>
      </c>
      <c r="M189" s="347"/>
      <c r="N189" s="347" t="s">
        <v>80</v>
      </c>
      <c r="O189" s="347"/>
      <c r="P189" s="347"/>
      <c r="Q189" s="347"/>
      <c r="R189" s="347"/>
      <c r="S189" s="347"/>
      <c r="T189" s="347"/>
      <c r="U189" s="347" t="s">
        <v>33</v>
      </c>
      <c r="V189" s="347"/>
      <c r="W189" s="347"/>
      <c r="X189" s="347" t="s">
        <v>35</v>
      </c>
      <c r="Y189" s="347" t="s">
        <v>33</v>
      </c>
      <c r="Z189" s="347" t="s">
        <v>383</v>
      </c>
      <c r="AA189" s="347" t="s">
        <v>332</v>
      </c>
    </row>
    <row r="191" spans="1:27" ht="24" customHeight="1" x14ac:dyDescent="0.3"/>
    <row r="192" spans="1:27" ht="24" customHeight="1" x14ac:dyDescent="0.3"/>
    <row r="193" spans="4:4" ht="24" customHeight="1" x14ac:dyDescent="0.3"/>
    <row r="194" spans="4:4" ht="24" customHeight="1" x14ac:dyDescent="0.3"/>
    <row r="195" spans="4:4" ht="24" customHeight="1" x14ac:dyDescent="0.3"/>
    <row r="196" spans="4:4" ht="24" customHeight="1" x14ac:dyDescent="0.3"/>
    <row r="197" spans="4:4" ht="24" customHeight="1" x14ac:dyDescent="0.3"/>
    <row r="201" spans="4:4" x14ac:dyDescent="0.3">
      <c r="D201" s="85"/>
    </row>
    <row r="202" spans="4:4" x14ac:dyDescent="0.3">
      <c r="D202" s="85"/>
    </row>
    <row r="203" spans="4:4" x14ac:dyDescent="0.3">
      <c r="D203" s="85"/>
    </row>
    <row r="204" spans="4:4" x14ac:dyDescent="0.3">
      <c r="D204" s="85"/>
    </row>
    <row r="205" spans="4:4" x14ac:dyDescent="0.3">
      <c r="D205" s="85"/>
    </row>
    <row r="206" spans="4:4" x14ac:dyDescent="0.3">
      <c r="D206" s="85"/>
    </row>
    <row r="207" spans="4:4" x14ac:dyDescent="0.3">
      <c r="D207" s="85"/>
    </row>
    <row r="208" spans="4:4" x14ac:dyDescent="0.3">
      <c r="D208" s="85"/>
    </row>
    <row r="209" spans="4:4" x14ac:dyDescent="0.3">
      <c r="D209" s="85"/>
    </row>
    <row r="210" spans="4:4" x14ac:dyDescent="0.3">
      <c r="D210" s="85"/>
    </row>
    <row r="211" spans="4:4" x14ac:dyDescent="0.3">
      <c r="D211" s="85"/>
    </row>
    <row r="212" spans="4:4" x14ac:dyDescent="0.3">
      <c r="D212" s="85"/>
    </row>
    <row r="213" spans="4:4" x14ac:dyDescent="0.3">
      <c r="D213" s="85"/>
    </row>
    <row r="214" spans="4:4" x14ac:dyDescent="0.3">
      <c r="D214" s="85"/>
    </row>
    <row r="215" spans="4:4" x14ac:dyDescent="0.3">
      <c r="D215" s="85"/>
    </row>
    <row r="216" spans="4:4" x14ac:dyDescent="0.3">
      <c r="D216" s="85"/>
    </row>
  </sheetData>
  <autoFilter ref="A1:T189" xr:uid="{23C8E533-655E-44A3-ADE6-AF74EEA61F54}">
    <filterColumn colId="0">
      <filters>
        <filter val="2018년"/>
      </filters>
    </filterColumn>
    <sortState xmlns:xlrd2="http://schemas.microsoft.com/office/spreadsheetml/2017/richdata2" ref="A2:T189">
      <sortCondition ref="E1:E189"/>
    </sortState>
  </autoFilter>
  <phoneticPr fontId="1" type="noConversion"/>
  <pageMargins left="0.7" right="0.7" top="0.75" bottom="0.75" header="0.3" footer="0.3"/>
  <pageSetup paperSize="9" orientation="portrait" horizontalDpi="4294967292"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6358B5-2E42-420D-A892-3D9F7C957B2C}">
  <sheetPr>
    <tabColor theme="7"/>
  </sheetPr>
  <dimension ref="A1:M129"/>
  <sheetViews>
    <sheetView zoomScaleNormal="100" workbookViewId="0">
      <pane ySplit="2" topLeftCell="A78" activePane="bottomLeft" state="frozen"/>
      <selection pane="bottomLeft" activeCell="L102" sqref="L102"/>
    </sheetView>
  </sheetViews>
  <sheetFormatPr defaultColWidth="10.75" defaultRowHeight="16.5" x14ac:dyDescent="0.3"/>
  <cols>
    <col min="1" max="2" width="4.5" style="196" customWidth="1"/>
    <col min="3" max="3" width="3.625" style="316" customWidth="1"/>
    <col min="4" max="4" width="8.75" style="196" customWidth="1"/>
    <col min="5" max="5" width="24.375" style="196" customWidth="1"/>
    <col min="6" max="6" width="8.625" style="245" customWidth="1"/>
    <col min="7" max="9" width="8.625" style="247" customWidth="1"/>
    <col min="10" max="11" width="8.125" style="246" customWidth="1"/>
    <col min="12" max="12" width="16" style="246" customWidth="1"/>
    <col min="13" max="14" width="14.5" style="93" customWidth="1"/>
    <col min="15" max="16384" width="10.75" style="93"/>
  </cols>
  <sheetData>
    <row r="1" spans="1:12" ht="16.5" customHeight="1" x14ac:dyDescent="0.3">
      <c r="A1" s="398" t="s">
        <v>1338</v>
      </c>
      <c r="B1" s="398" t="s">
        <v>1345</v>
      </c>
      <c r="C1" s="399" t="s">
        <v>1399</v>
      </c>
      <c r="D1" s="398" t="s">
        <v>1392</v>
      </c>
      <c r="E1" s="398" t="s">
        <v>2</v>
      </c>
      <c r="F1" s="405" t="s">
        <v>1335</v>
      </c>
      <c r="G1" s="405"/>
      <c r="H1" s="405"/>
      <c r="I1" s="306" t="s">
        <v>1336</v>
      </c>
      <c r="J1" s="397" t="s">
        <v>1448</v>
      </c>
      <c r="K1" s="306"/>
      <c r="L1" s="397" t="s">
        <v>1351</v>
      </c>
    </row>
    <row r="2" spans="1:12" x14ac:dyDescent="0.3">
      <c r="A2" s="398"/>
      <c r="B2" s="398"/>
      <c r="C2" s="399"/>
      <c r="D2" s="398"/>
      <c r="E2" s="398"/>
      <c r="F2" s="307">
        <v>2018</v>
      </c>
      <c r="G2" s="307">
        <v>2019</v>
      </c>
      <c r="H2" s="307">
        <v>2020</v>
      </c>
      <c r="I2" s="306" t="s">
        <v>542</v>
      </c>
      <c r="J2" s="397"/>
      <c r="K2" s="306"/>
      <c r="L2" s="397"/>
    </row>
    <row r="3" spans="1:12" x14ac:dyDescent="0.3">
      <c r="A3" s="76">
        <v>1</v>
      </c>
      <c r="B3" s="76" t="s">
        <v>1342</v>
      </c>
      <c r="C3" s="308"/>
      <c r="D3" s="243"/>
      <c r="E3" s="76" t="s">
        <v>556</v>
      </c>
      <c r="F3" s="301"/>
      <c r="G3" s="302">
        <v>1</v>
      </c>
      <c r="H3" s="301"/>
      <c r="I3" s="302">
        <f>SUM(F3:H3)</f>
        <v>1</v>
      </c>
      <c r="J3" s="241" t="s">
        <v>24</v>
      </c>
      <c r="K3" s="241"/>
      <c r="L3" s="252"/>
    </row>
    <row r="4" spans="1:12" x14ac:dyDescent="0.3">
      <c r="A4" s="76">
        <v>2</v>
      </c>
      <c r="B4" s="76" t="s">
        <v>1342</v>
      </c>
      <c r="C4" s="308" t="s">
        <v>523</v>
      </c>
      <c r="D4" s="243" t="s">
        <v>1400</v>
      </c>
      <c r="E4" s="76" t="s">
        <v>559</v>
      </c>
      <c r="F4" s="301"/>
      <c r="G4" s="301"/>
      <c r="H4" s="302">
        <v>1</v>
      </c>
      <c r="I4" s="302">
        <f t="shared" ref="I4:I67" si="0">SUM(F4:H4)</f>
        <v>1</v>
      </c>
      <c r="J4" s="241" t="s">
        <v>33</v>
      </c>
      <c r="K4" s="241"/>
      <c r="L4" s="252"/>
    </row>
    <row r="5" spans="1:12" x14ac:dyDescent="0.3">
      <c r="A5" s="76">
        <v>3</v>
      </c>
      <c r="B5" s="76" t="s">
        <v>1343</v>
      </c>
      <c r="C5" s="308"/>
      <c r="D5" s="243"/>
      <c r="E5" s="76" t="s">
        <v>561</v>
      </c>
      <c r="F5" s="301"/>
      <c r="G5" s="302">
        <v>1</v>
      </c>
      <c r="H5" s="301"/>
      <c r="I5" s="302">
        <f t="shared" si="0"/>
        <v>1</v>
      </c>
      <c r="J5" s="241" t="s">
        <v>33</v>
      </c>
      <c r="K5" s="241"/>
      <c r="L5" s="252"/>
    </row>
    <row r="6" spans="1:12" x14ac:dyDescent="0.3">
      <c r="A6" s="76">
        <v>4</v>
      </c>
      <c r="B6" s="226" t="s">
        <v>1342</v>
      </c>
      <c r="C6" s="308"/>
      <c r="D6" s="243"/>
      <c r="E6" s="226" t="s">
        <v>562</v>
      </c>
      <c r="F6" s="301"/>
      <c r="G6" s="302">
        <v>3</v>
      </c>
      <c r="H6" s="301"/>
      <c r="I6" s="302">
        <f t="shared" si="0"/>
        <v>3</v>
      </c>
      <c r="J6" s="241" t="s">
        <v>33</v>
      </c>
      <c r="K6" s="241"/>
      <c r="L6" s="252"/>
    </row>
    <row r="7" spans="1:12" x14ac:dyDescent="0.3">
      <c r="A7" s="231">
        <v>5</v>
      </c>
      <c r="B7" s="249" t="s">
        <v>1343</v>
      </c>
      <c r="C7" s="309"/>
      <c r="D7" s="249"/>
      <c r="E7" s="227" t="s">
        <v>563</v>
      </c>
      <c r="F7" s="302">
        <v>9</v>
      </c>
      <c r="G7" s="303"/>
      <c r="H7" s="303"/>
      <c r="I7" s="302">
        <f t="shared" si="0"/>
        <v>9</v>
      </c>
      <c r="J7" s="252"/>
      <c r="K7" s="252"/>
      <c r="L7" s="252"/>
    </row>
    <row r="8" spans="1:12" x14ac:dyDescent="0.3">
      <c r="A8" s="76">
        <v>6</v>
      </c>
      <c r="B8" s="76" t="s">
        <v>1343</v>
      </c>
      <c r="C8" s="310"/>
      <c r="D8" s="76"/>
      <c r="E8" s="76" t="s">
        <v>566</v>
      </c>
      <c r="F8" s="302">
        <v>1</v>
      </c>
      <c r="G8" s="301"/>
      <c r="H8" s="301"/>
      <c r="I8" s="302">
        <f t="shared" si="0"/>
        <v>1</v>
      </c>
      <c r="J8" s="252"/>
      <c r="K8" s="252"/>
      <c r="L8" s="252"/>
    </row>
    <row r="9" spans="1:12" x14ac:dyDescent="0.3">
      <c r="A9" s="76">
        <v>7</v>
      </c>
      <c r="B9" s="76" t="s">
        <v>1342</v>
      </c>
      <c r="C9" s="310"/>
      <c r="D9" s="76"/>
      <c r="E9" s="76" t="s">
        <v>567</v>
      </c>
      <c r="F9" s="301"/>
      <c r="G9" s="302">
        <v>1</v>
      </c>
      <c r="H9" s="301"/>
      <c r="I9" s="302">
        <f t="shared" si="0"/>
        <v>1</v>
      </c>
      <c r="J9" s="241" t="s">
        <v>33</v>
      </c>
      <c r="K9" s="241"/>
      <c r="L9" s="252"/>
    </row>
    <row r="10" spans="1:12" x14ac:dyDescent="0.3">
      <c r="A10" s="231">
        <v>8</v>
      </c>
      <c r="B10" s="231" t="s">
        <v>1342</v>
      </c>
      <c r="C10" s="311"/>
      <c r="D10" s="231"/>
      <c r="E10" s="230" t="s">
        <v>568</v>
      </c>
      <c r="F10" s="302">
        <v>1</v>
      </c>
      <c r="G10" s="303"/>
      <c r="H10" s="303"/>
      <c r="I10" s="302">
        <f t="shared" si="0"/>
        <v>1</v>
      </c>
      <c r="J10" s="252"/>
      <c r="K10" s="252"/>
      <c r="L10" s="252"/>
    </row>
    <row r="11" spans="1:12" x14ac:dyDescent="0.3">
      <c r="A11" s="76">
        <v>9</v>
      </c>
      <c r="B11" s="76" t="s">
        <v>1343</v>
      </c>
      <c r="C11" s="310"/>
      <c r="D11" s="76"/>
      <c r="E11" s="76" t="s">
        <v>569</v>
      </c>
      <c r="F11" s="301"/>
      <c r="G11" s="301"/>
      <c r="H11" s="302">
        <v>1</v>
      </c>
      <c r="I11" s="302">
        <f t="shared" si="0"/>
        <v>1</v>
      </c>
      <c r="J11" s="241" t="s">
        <v>33</v>
      </c>
      <c r="K11" s="241"/>
      <c r="L11" s="252"/>
    </row>
    <row r="12" spans="1:12" x14ac:dyDescent="0.3">
      <c r="A12" s="76">
        <v>10</v>
      </c>
      <c r="B12" s="76" t="s">
        <v>1346</v>
      </c>
      <c r="C12" s="310"/>
      <c r="D12" s="76"/>
      <c r="E12" s="76" t="s">
        <v>571</v>
      </c>
      <c r="F12" s="302">
        <v>1</v>
      </c>
      <c r="G12" s="301"/>
      <c r="H12" s="301"/>
      <c r="I12" s="302">
        <f t="shared" si="0"/>
        <v>1</v>
      </c>
      <c r="J12" s="252"/>
      <c r="K12" s="252"/>
      <c r="L12" s="252"/>
    </row>
    <row r="13" spans="1:12" x14ac:dyDescent="0.3">
      <c r="A13" s="76">
        <v>11</v>
      </c>
      <c r="B13" s="76" t="s">
        <v>1342</v>
      </c>
      <c r="C13" s="310"/>
      <c r="D13" s="76"/>
      <c r="E13" s="76" t="s">
        <v>575</v>
      </c>
      <c r="F13" s="301"/>
      <c r="G13" s="302">
        <v>1</v>
      </c>
      <c r="H13" s="301"/>
      <c r="I13" s="302">
        <f t="shared" si="0"/>
        <v>1</v>
      </c>
      <c r="J13" s="241" t="s">
        <v>33</v>
      </c>
      <c r="K13" s="241"/>
      <c r="L13" s="252"/>
    </row>
    <row r="14" spans="1:12" x14ac:dyDescent="0.3">
      <c r="A14" s="76">
        <v>12</v>
      </c>
      <c r="B14" s="76" t="s">
        <v>1342</v>
      </c>
      <c r="C14" s="310"/>
      <c r="D14" s="76"/>
      <c r="E14" s="76" t="s">
        <v>578</v>
      </c>
      <c r="F14" s="301"/>
      <c r="G14" s="302">
        <v>1</v>
      </c>
      <c r="H14" s="301"/>
      <c r="I14" s="302">
        <f t="shared" si="0"/>
        <v>1</v>
      </c>
      <c r="J14" s="241" t="s">
        <v>33</v>
      </c>
      <c r="K14" s="241"/>
      <c r="L14" s="252"/>
    </row>
    <row r="15" spans="1:12" x14ac:dyDescent="0.3">
      <c r="A15" s="76">
        <v>13</v>
      </c>
      <c r="B15" s="76" t="s">
        <v>1343</v>
      </c>
      <c r="C15" s="310" t="s">
        <v>769</v>
      </c>
      <c r="D15" s="76" t="s">
        <v>1401</v>
      </c>
      <c r="E15" s="76" t="s">
        <v>579</v>
      </c>
      <c r="F15" s="301"/>
      <c r="G15" s="302">
        <v>1</v>
      </c>
      <c r="H15" s="301"/>
      <c r="I15" s="302">
        <f t="shared" si="0"/>
        <v>1</v>
      </c>
      <c r="J15" s="241" t="s">
        <v>33</v>
      </c>
      <c r="K15" s="241"/>
      <c r="L15" s="252"/>
    </row>
    <row r="16" spans="1:12" x14ac:dyDescent="0.3">
      <c r="A16" s="231">
        <v>14</v>
      </c>
      <c r="B16" s="231" t="s">
        <v>1342</v>
      </c>
      <c r="C16" s="311" t="s">
        <v>769</v>
      </c>
      <c r="D16" s="231" t="s">
        <v>1402</v>
      </c>
      <c r="E16" s="231" t="s">
        <v>580</v>
      </c>
      <c r="F16" s="302">
        <v>1</v>
      </c>
      <c r="G16" s="301"/>
      <c r="H16" s="301"/>
      <c r="I16" s="302">
        <f t="shared" si="0"/>
        <v>1</v>
      </c>
      <c r="J16" s="252"/>
      <c r="K16" s="252"/>
      <c r="L16" s="252"/>
    </row>
    <row r="17" spans="1:12" x14ac:dyDescent="0.3">
      <c r="A17" s="76">
        <v>15</v>
      </c>
      <c r="B17" s="76" t="s">
        <v>1342</v>
      </c>
      <c r="C17" s="310" t="s">
        <v>769</v>
      </c>
      <c r="D17" s="76" t="s">
        <v>1403</v>
      </c>
      <c r="E17" s="76" t="s">
        <v>581</v>
      </c>
      <c r="F17" s="301"/>
      <c r="G17" s="302">
        <v>1</v>
      </c>
      <c r="H17" s="301"/>
      <c r="I17" s="302">
        <f t="shared" si="0"/>
        <v>1</v>
      </c>
      <c r="J17" s="241" t="s">
        <v>33</v>
      </c>
      <c r="K17" s="241"/>
      <c r="L17" s="252"/>
    </row>
    <row r="18" spans="1:12" x14ac:dyDescent="0.3">
      <c r="A18" s="231">
        <v>16</v>
      </c>
      <c r="B18" s="231" t="s">
        <v>1342</v>
      </c>
      <c r="C18" s="311" t="s">
        <v>769</v>
      </c>
      <c r="D18" s="231" t="s">
        <v>1404</v>
      </c>
      <c r="E18" s="230" t="s">
        <v>582</v>
      </c>
      <c r="F18" s="302">
        <v>1</v>
      </c>
      <c r="G18" s="301"/>
      <c r="H18" s="301"/>
      <c r="I18" s="302">
        <f t="shared" si="0"/>
        <v>1</v>
      </c>
      <c r="J18" s="252"/>
      <c r="K18" s="252"/>
      <c r="L18" s="252"/>
    </row>
    <row r="19" spans="1:12" x14ac:dyDescent="0.3">
      <c r="A19" s="76">
        <v>17</v>
      </c>
      <c r="B19" s="76" t="s">
        <v>1342</v>
      </c>
      <c r="C19" s="310" t="s">
        <v>769</v>
      </c>
      <c r="D19" s="76" t="s">
        <v>1405</v>
      </c>
      <c r="E19" s="76" t="s">
        <v>583</v>
      </c>
      <c r="F19" s="301"/>
      <c r="G19" s="302">
        <v>2</v>
      </c>
      <c r="H19" s="301"/>
      <c r="I19" s="302">
        <f t="shared" si="0"/>
        <v>2</v>
      </c>
      <c r="J19" s="241" t="s">
        <v>33</v>
      </c>
      <c r="K19" s="241"/>
      <c r="L19" s="252"/>
    </row>
    <row r="20" spans="1:12" x14ac:dyDescent="0.3">
      <c r="A20" s="76">
        <v>18</v>
      </c>
      <c r="B20" s="76" t="s">
        <v>1342</v>
      </c>
      <c r="C20" s="310" t="s">
        <v>769</v>
      </c>
      <c r="D20" s="76" t="s">
        <v>1406</v>
      </c>
      <c r="E20" s="76" t="s">
        <v>584</v>
      </c>
      <c r="F20" s="301"/>
      <c r="G20" s="302">
        <v>1</v>
      </c>
      <c r="H20" s="301"/>
      <c r="I20" s="302">
        <f t="shared" si="0"/>
        <v>1</v>
      </c>
      <c r="J20" s="241" t="s">
        <v>33</v>
      </c>
      <c r="K20" s="241"/>
      <c r="L20" s="252"/>
    </row>
    <row r="21" spans="1:12" x14ac:dyDescent="0.3">
      <c r="A21" s="76">
        <v>19</v>
      </c>
      <c r="B21" s="76" t="s">
        <v>1343</v>
      </c>
      <c r="C21" s="310" t="s">
        <v>769</v>
      </c>
      <c r="D21" s="76" t="s">
        <v>1407</v>
      </c>
      <c r="E21" s="76" t="s">
        <v>585</v>
      </c>
      <c r="F21" s="301"/>
      <c r="G21" s="302">
        <v>1</v>
      </c>
      <c r="H21" s="301"/>
      <c r="I21" s="302">
        <f t="shared" si="0"/>
        <v>1</v>
      </c>
      <c r="J21" s="241" t="s">
        <v>33</v>
      </c>
      <c r="K21" s="241"/>
      <c r="L21" s="252"/>
    </row>
    <row r="22" spans="1:12" x14ac:dyDescent="0.3">
      <c r="A22" s="231">
        <v>20</v>
      </c>
      <c r="B22" s="249" t="s">
        <v>1342</v>
      </c>
      <c r="C22" s="309" t="s">
        <v>769</v>
      </c>
      <c r="D22" s="249" t="s">
        <v>1408</v>
      </c>
      <c r="E22" s="228" t="s">
        <v>586</v>
      </c>
      <c r="F22" s="302">
        <v>12</v>
      </c>
      <c r="G22" s="303"/>
      <c r="H22" s="303"/>
      <c r="I22" s="302">
        <f t="shared" si="0"/>
        <v>12</v>
      </c>
      <c r="J22" s="252"/>
      <c r="K22" s="252"/>
      <c r="L22" s="252"/>
    </row>
    <row r="23" spans="1:12" x14ac:dyDescent="0.3">
      <c r="A23" s="76">
        <v>21</v>
      </c>
      <c r="B23" s="76" t="s">
        <v>1343</v>
      </c>
      <c r="C23" s="310"/>
      <c r="D23" s="76"/>
      <c r="E23" s="76" t="s">
        <v>587</v>
      </c>
      <c r="F23" s="301"/>
      <c r="G23" s="302">
        <v>1</v>
      </c>
      <c r="H23" s="301"/>
      <c r="I23" s="302">
        <f t="shared" si="0"/>
        <v>1</v>
      </c>
      <c r="J23" s="241" t="s">
        <v>33</v>
      </c>
      <c r="K23" s="241"/>
      <c r="L23" s="252"/>
    </row>
    <row r="24" spans="1:12" x14ac:dyDescent="0.3">
      <c r="A24" s="76">
        <v>22</v>
      </c>
      <c r="B24" s="76" t="s">
        <v>1343</v>
      </c>
      <c r="C24" s="310"/>
      <c r="D24" s="76"/>
      <c r="E24" s="76" t="s">
        <v>590</v>
      </c>
      <c r="F24" s="302">
        <v>1</v>
      </c>
      <c r="G24" s="301"/>
      <c r="H24" s="301"/>
      <c r="I24" s="302">
        <f t="shared" si="0"/>
        <v>1</v>
      </c>
      <c r="J24" s="252"/>
      <c r="K24" s="252"/>
      <c r="L24" s="252"/>
    </row>
    <row r="25" spans="1:12" x14ac:dyDescent="0.3">
      <c r="A25" s="231">
        <v>23</v>
      </c>
      <c r="B25" s="249" t="s">
        <v>1343</v>
      </c>
      <c r="C25" s="309" t="s">
        <v>769</v>
      </c>
      <c r="D25" s="249" t="s">
        <v>1409</v>
      </c>
      <c r="E25" s="227" t="s">
        <v>592</v>
      </c>
      <c r="F25" s="302">
        <v>3</v>
      </c>
      <c r="G25" s="301"/>
      <c r="H25" s="301"/>
      <c r="I25" s="302">
        <f t="shared" si="0"/>
        <v>3</v>
      </c>
      <c r="J25" s="252"/>
      <c r="K25" s="252"/>
      <c r="L25" s="252"/>
    </row>
    <row r="26" spans="1:12" x14ac:dyDescent="0.3">
      <c r="A26" s="76">
        <v>24</v>
      </c>
      <c r="B26" s="76" t="s">
        <v>1343</v>
      </c>
      <c r="C26" s="310" t="s">
        <v>769</v>
      </c>
      <c r="D26" s="76" t="s">
        <v>1439</v>
      </c>
      <c r="E26" s="76" t="s">
        <v>595</v>
      </c>
      <c r="F26" s="301"/>
      <c r="G26" s="302">
        <v>1</v>
      </c>
      <c r="H26" s="301"/>
      <c r="I26" s="302">
        <f t="shared" si="0"/>
        <v>1</v>
      </c>
      <c r="J26" s="241" t="s">
        <v>33</v>
      </c>
      <c r="K26" s="241"/>
      <c r="L26" s="252"/>
    </row>
    <row r="27" spans="1:12" x14ac:dyDescent="0.3">
      <c r="A27" s="76">
        <v>25</v>
      </c>
      <c r="B27" s="76" t="s">
        <v>1342</v>
      </c>
      <c r="C27" s="310"/>
      <c r="D27" s="76"/>
      <c r="E27" s="76" t="s">
        <v>596</v>
      </c>
      <c r="F27" s="301"/>
      <c r="G27" s="302">
        <v>1</v>
      </c>
      <c r="H27" s="301"/>
      <c r="I27" s="302">
        <f t="shared" si="0"/>
        <v>1</v>
      </c>
      <c r="J27" s="241" t="s">
        <v>33</v>
      </c>
      <c r="K27" s="241"/>
      <c r="L27" s="252"/>
    </row>
    <row r="28" spans="1:12" x14ac:dyDescent="0.3">
      <c r="A28" s="76">
        <v>26</v>
      </c>
      <c r="B28" s="76" t="s">
        <v>1343</v>
      </c>
      <c r="C28" s="310"/>
      <c r="D28" s="76"/>
      <c r="E28" s="76" t="s">
        <v>597</v>
      </c>
      <c r="F28" s="302">
        <v>1</v>
      </c>
      <c r="G28" s="301"/>
      <c r="H28" s="301"/>
      <c r="I28" s="302">
        <f t="shared" si="0"/>
        <v>1</v>
      </c>
      <c r="J28" s="241" t="s">
        <v>33</v>
      </c>
      <c r="K28" s="241"/>
      <c r="L28" s="252"/>
    </row>
    <row r="29" spans="1:12" x14ac:dyDescent="0.3">
      <c r="A29" s="76">
        <v>27</v>
      </c>
      <c r="B29" s="76" t="s">
        <v>1342</v>
      </c>
      <c r="C29" s="310" t="s">
        <v>769</v>
      </c>
      <c r="D29" s="317" t="s">
        <v>1440</v>
      </c>
      <c r="E29" s="76" t="s">
        <v>599</v>
      </c>
      <c r="F29" s="302">
        <v>1</v>
      </c>
      <c r="G29" s="301"/>
      <c r="H29" s="301"/>
      <c r="I29" s="302">
        <f t="shared" si="0"/>
        <v>1</v>
      </c>
      <c r="J29" s="252"/>
      <c r="K29" s="252"/>
      <c r="L29" s="252"/>
    </row>
    <row r="30" spans="1:12" x14ac:dyDescent="0.3">
      <c r="A30" s="76">
        <v>28</v>
      </c>
      <c r="B30" s="76" t="s">
        <v>1346</v>
      </c>
      <c r="C30" s="310"/>
      <c r="D30" s="76"/>
      <c r="E30" s="76" t="s">
        <v>600</v>
      </c>
      <c r="F30" s="302">
        <v>1</v>
      </c>
      <c r="G30" s="301"/>
      <c r="H30" s="301"/>
      <c r="I30" s="302">
        <f t="shared" si="0"/>
        <v>1</v>
      </c>
      <c r="J30" s="252"/>
      <c r="K30" s="252"/>
      <c r="L30" s="252"/>
    </row>
    <row r="31" spans="1:12" x14ac:dyDescent="0.3">
      <c r="A31" s="76">
        <v>29</v>
      </c>
      <c r="B31" s="76" t="s">
        <v>1343</v>
      </c>
      <c r="C31" s="310"/>
      <c r="D31" s="76"/>
      <c r="E31" s="76" t="s">
        <v>601</v>
      </c>
      <c r="F31" s="301"/>
      <c r="G31" s="302">
        <v>1</v>
      </c>
      <c r="H31" s="301"/>
      <c r="I31" s="302">
        <f t="shared" si="0"/>
        <v>1</v>
      </c>
      <c r="J31" s="252"/>
      <c r="K31" s="252"/>
      <c r="L31" s="252"/>
    </row>
    <row r="32" spans="1:12" x14ac:dyDescent="0.3">
      <c r="A32" s="76">
        <v>30</v>
      </c>
      <c r="B32" s="76" t="s">
        <v>1342</v>
      </c>
      <c r="C32" s="310" t="s">
        <v>769</v>
      </c>
      <c r="D32" s="76" t="s">
        <v>1416</v>
      </c>
      <c r="E32" s="76" t="s">
        <v>602</v>
      </c>
      <c r="F32" s="301"/>
      <c r="G32" s="302">
        <v>1</v>
      </c>
      <c r="H32" s="301"/>
      <c r="I32" s="302">
        <f t="shared" si="0"/>
        <v>1</v>
      </c>
      <c r="J32" s="241" t="s">
        <v>33</v>
      </c>
      <c r="K32" s="241"/>
      <c r="L32" s="252"/>
    </row>
    <row r="33" spans="1:13" x14ac:dyDescent="0.3">
      <c r="A33" s="76">
        <v>31</v>
      </c>
      <c r="B33" s="76" t="s">
        <v>1343</v>
      </c>
      <c r="C33" s="310" t="s">
        <v>769</v>
      </c>
      <c r="D33" s="76" t="s">
        <v>1417</v>
      </c>
      <c r="E33" s="76" t="s">
        <v>603</v>
      </c>
      <c r="F33" s="302">
        <v>1</v>
      </c>
      <c r="G33" s="301"/>
      <c r="H33" s="301"/>
      <c r="I33" s="302">
        <f t="shared" si="0"/>
        <v>1</v>
      </c>
      <c r="J33" s="252"/>
      <c r="K33" s="252"/>
      <c r="L33" s="252"/>
    </row>
    <row r="34" spans="1:13" x14ac:dyDescent="0.3">
      <c r="A34" s="76">
        <v>32</v>
      </c>
      <c r="B34" s="76" t="s">
        <v>1346</v>
      </c>
      <c r="C34" s="310"/>
      <c r="D34" s="76"/>
      <c r="E34" s="76" t="s">
        <v>605</v>
      </c>
      <c r="F34" s="301"/>
      <c r="G34" s="302">
        <v>1</v>
      </c>
      <c r="H34" s="301"/>
      <c r="I34" s="302">
        <f t="shared" si="0"/>
        <v>1</v>
      </c>
      <c r="J34" s="252"/>
      <c r="K34" s="252"/>
      <c r="L34" s="252"/>
    </row>
    <row r="35" spans="1:13" x14ac:dyDescent="0.3">
      <c r="A35" s="76">
        <v>33</v>
      </c>
      <c r="B35" s="76" t="s">
        <v>1342</v>
      </c>
      <c r="C35" s="310"/>
      <c r="D35" s="76"/>
      <c r="E35" s="76" t="s">
        <v>606</v>
      </c>
      <c r="F35" s="301"/>
      <c r="G35" s="302">
        <v>1</v>
      </c>
      <c r="H35" s="301"/>
      <c r="I35" s="302">
        <f t="shared" si="0"/>
        <v>1</v>
      </c>
      <c r="J35" s="241" t="s">
        <v>33</v>
      </c>
      <c r="K35" s="241"/>
      <c r="L35" s="252"/>
    </row>
    <row r="36" spans="1:13" x14ac:dyDescent="0.3">
      <c r="A36" s="76">
        <v>34</v>
      </c>
      <c r="B36" s="76" t="s">
        <v>1343</v>
      </c>
      <c r="C36" s="310"/>
      <c r="D36" s="76"/>
      <c r="E36" s="76" t="s">
        <v>607</v>
      </c>
      <c r="F36" s="301"/>
      <c r="G36" s="302">
        <v>1</v>
      </c>
      <c r="H36" s="301"/>
      <c r="I36" s="302">
        <f t="shared" si="0"/>
        <v>1</v>
      </c>
      <c r="J36" s="252"/>
      <c r="K36" s="252"/>
      <c r="L36" s="252"/>
    </row>
    <row r="37" spans="1:13" x14ac:dyDescent="0.3">
      <c r="A37" s="76">
        <v>35</v>
      </c>
      <c r="B37" s="76" t="s">
        <v>1343</v>
      </c>
      <c r="C37" s="310" t="s">
        <v>769</v>
      </c>
      <c r="D37" s="76" t="s">
        <v>1415</v>
      </c>
      <c r="E37" s="76" t="s">
        <v>608</v>
      </c>
      <c r="F37" s="301"/>
      <c r="G37" s="302">
        <v>1</v>
      </c>
      <c r="H37" s="301"/>
      <c r="I37" s="302">
        <f t="shared" si="0"/>
        <v>1</v>
      </c>
      <c r="J37" s="241" t="s">
        <v>33</v>
      </c>
      <c r="K37" s="241"/>
      <c r="L37" s="252"/>
    </row>
    <row r="38" spans="1:13" x14ac:dyDescent="0.3">
      <c r="A38" s="76">
        <v>36</v>
      </c>
      <c r="B38" s="76" t="s">
        <v>1342</v>
      </c>
      <c r="C38" s="310" t="s">
        <v>769</v>
      </c>
      <c r="D38" s="76" t="s">
        <v>1414</v>
      </c>
      <c r="E38" s="76" t="s">
        <v>610</v>
      </c>
      <c r="F38" s="301"/>
      <c r="G38" s="302">
        <v>1</v>
      </c>
      <c r="H38" s="301"/>
      <c r="I38" s="302">
        <f t="shared" si="0"/>
        <v>1</v>
      </c>
      <c r="J38" s="241" t="s">
        <v>33</v>
      </c>
      <c r="K38" s="241"/>
      <c r="L38" s="252"/>
      <c r="M38" s="93" t="s">
        <v>654</v>
      </c>
    </row>
    <row r="39" spans="1:13" x14ac:dyDescent="0.3">
      <c r="A39" s="76">
        <v>37</v>
      </c>
      <c r="B39" s="76" t="s">
        <v>1342</v>
      </c>
      <c r="C39" s="310" t="s">
        <v>769</v>
      </c>
      <c r="D39" s="76" t="s">
        <v>1413</v>
      </c>
      <c r="E39" s="76" t="s">
        <v>611</v>
      </c>
      <c r="F39" s="302">
        <v>1</v>
      </c>
      <c r="G39" s="301"/>
      <c r="H39" s="301"/>
      <c r="I39" s="302">
        <f t="shared" si="0"/>
        <v>1</v>
      </c>
      <c r="J39" s="252"/>
      <c r="K39" s="252"/>
      <c r="L39" s="252"/>
    </row>
    <row r="40" spans="1:13" x14ac:dyDescent="0.3">
      <c r="A40" s="76">
        <v>38</v>
      </c>
      <c r="B40" s="76" t="s">
        <v>1342</v>
      </c>
      <c r="C40" s="310"/>
      <c r="D40" s="76"/>
      <c r="E40" s="76" t="s">
        <v>612</v>
      </c>
      <c r="F40" s="302">
        <v>1</v>
      </c>
      <c r="G40" s="301"/>
      <c r="H40" s="301"/>
      <c r="I40" s="302">
        <f t="shared" si="0"/>
        <v>1</v>
      </c>
      <c r="J40" s="252"/>
      <c r="K40" s="252"/>
      <c r="L40" s="252"/>
    </row>
    <row r="41" spans="1:13" x14ac:dyDescent="0.3">
      <c r="A41" s="76">
        <v>39</v>
      </c>
      <c r="B41" s="76" t="s">
        <v>1342</v>
      </c>
      <c r="C41" s="310"/>
      <c r="D41" s="76"/>
      <c r="E41" s="76" t="s">
        <v>614</v>
      </c>
      <c r="F41" s="301"/>
      <c r="G41" s="301"/>
      <c r="H41" s="302">
        <v>1</v>
      </c>
      <c r="I41" s="302">
        <f t="shared" si="0"/>
        <v>1</v>
      </c>
      <c r="J41" s="241" t="s">
        <v>33</v>
      </c>
      <c r="K41" s="241"/>
      <c r="L41" s="252"/>
    </row>
    <row r="42" spans="1:13" x14ac:dyDescent="0.3">
      <c r="A42" s="76">
        <v>40</v>
      </c>
      <c r="B42" s="76" t="s">
        <v>1342</v>
      </c>
      <c r="C42" s="310" t="s">
        <v>769</v>
      </c>
      <c r="D42" s="76" t="s">
        <v>1412</v>
      </c>
      <c r="E42" s="76" t="s">
        <v>616</v>
      </c>
      <c r="F42" s="302">
        <v>1</v>
      </c>
      <c r="G42" s="301"/>
      <c r="H42" s="301"/>
      <c r="I42" s="302">
        <f t="shared" si="0"/>
        <v>1</v>
      </c>
      <c r="J42" s="252"/>
      <c r="K42" s="252"/>
      <c r="L42" s="252"/>
    </row>
    <row r="43" spans="1:13" x14ac:dyDescent="0.3">
      <c r="A43" s="76">
        <v>41</v>
      </c>
      <c r="B43" s="76" t="s">
        <v>1342</v>
      </c>
      <c r="C43" s="310" t="s">
        <v>769</v>
      </c>
      <c r="D43" s="76" t="s">
        <v>1411</v>
      </c>
      <c r="E43" s="76" t="s">
        <v>617</v>
      </c>
      <c r="F43" s="301"/>
      <c r="G43" s="301"/>
      <c r="H43" s="302">
        <v>1</v>
      </c>
      <c r="I43" s="302">
        <f t="shared" si="0"/>
        <v>1</v>
      </c>
      <c r="J43" s="241" t="s">
        <v>33</v>
      </c>
      <c r="K43" s="241"/>
      <c r="L43" s="252"/>
    </row>
    <row r="44" spans="1:13" ht="24" x14ac:dyDescent="0.3">
      <c r="A44" s="76">
        <v>42</v>
      </c>
      <c r="B44" s="230" t="s">
        <v>1342</v>
      </c>
      <c r="C44" s="314" t="s">
        <v>523</v>
      </c>
      <c r="D44" s="238" t="s">
        <v>1482</v>
      </c>
      <c r="E44" s="238" t="s">
        <v>1014</v>
      </c>
      <c r="F44" s="365">
        <v>1</v>
      </c>
      <c r="G44" s="366"/>
      <c r="H44" s="367"/>
      <c r="I44" s="368">
        <f t="shared" si="0"/>
        <v>1</v>
      </c>
      <c r="J44" s="348" t="s">
        <v>33</v>
      </c>
      <c r="K44" s="348"/>
      <c r="L44" s="364" t="s">
        <v>1477</v>
      </c>
    </row>
    <row r="45" spans="1:13" x14ac:dyDescent="0.3">
      <c r="A45" s="76">
        <v>43</v>
      </c>
      <c r="B45" s="249" t="s">
        <v>1342</v>
      </c>
      <c r="C45" s="309" t="s">
        <v>769</v>
      </c>
      <c r="D45" s="249" t="s">
        <v>1410</v>
      </c>
      <c r="E45" s="249" t="s">
        <v>619</v>
      </c>
      <c r="F45" s="302">
        <v>14</v>
      </c>
      <c r="G45" s="303"/>
      <c r="H45" s="303"/>
      <c r="I45" s="302">
        <f t="shared" si="0"/>
        <v>14</v>
      </c>
      <c r="J45" s="252"/>
      <c r="K45" s="252"/>
      <c r="L45" s="252"/>
    </row>
    <row r="46" spans="1:13" ht="24" x14ac:dyDescent="0.3">
      <c r="A46" s="76">
        <v>44</v>
      </c>
      <c r="B46" s="76" t="s">
        <v>1344</v>
      </c>
      <c r="C46" s="310"/>
      <c r="D46" s="76"/>
      <c r="E46" s="76" t="s">
        <v>621</v>
      </c>
      <c r="F46" s="301"/>
      <c r="G46" s="302">
        <v>1</v>
      </c>
      <c r="H46" s="301"/>
      <c r="I46" s="302">
        <f t="shared" si="0"/>
        <v>1</v>
      </c>
      <c r="J46" s="252"/>
      <c r="K46" s="252"/>
      <c r="L46" s="252" t="s">
        <v>1352</v>
      </c>
    </row>
    <row r="47" spans="1:13" x14ac:dyDescent="0.3">
      <c r="A47" s="76">
        <v>45</v>
      </c>
      <c r="B47" s="76" t="s">
        <v>1342</v>
      </c>
      <c r="C47" s="310"/>
      <c r="D47" s="76"/>
      <c r="E47" s="76" t="s">
        <v>622</v>
      </c>
      <c r="F47" s="301"/>
      <c r="G47" s="302">
        <v>1</v>
      </c>
      <c r="H47" s="301"/>
      <c r="I47" s="302">
        <f t="shared" si="0"/>
        <v>1</v>
      </c>
      <c r="J47" s="241" t="s">
        <v>33</v>
      </c>
      <c r="K47" s="241"/>
      <c r="L47" s="252"/>
    </row>
    <row r="48" spans="1:13" x14ac:dyDescent="0.3">
      <c r="A48" s="76">
        <v>46</v>
      </c>
      <c r="B48" s="76" t="s">
        <v>1342</v>
      </c>
      <c r="C48" s="310" t="s">
        <v>769</v>
      </c>
      <c r="D48" s="76" t="s">
        <v>1438</v>
      </c>
      <c r="E48" s="76" t="s">
        <v>623</v>
      </c>
      <c r="F48" s="302">
        <v>1</v>
      </c>
      <c r="G48" s="301"/>
      <c r="H48" s="301"/>
      <c r="I48" s="302">
        <f t="shared" si="0"/>
        <v>1</v>
      </c>
      <c r="J48" s="252"/>
      <c r="K48" s="252"/>
      <c r="L48" s="252"/>
    </row>
    <row r="49" spans="1:12" x14ac:dyDescent="0.3">
      <c r="A49" s="76">
        <v>47</v>
      </c>
      <c r="B49" s="76" t="s">
        <v>1346</v>
      </c>
      <c r="C49" s="310" t="s">
        <v>769</v>
      </c>
      <c r="D49" s="76"/>
      <c r="E49" s="76" t="s">
        <v>624</v>
      </c>
      <c r="F49" s="301"/>
      <c r="G49" s="302">
        <v>1</v>
      </c>
      <c r="H49" s="301"/>
      <c r="I49" s="302">
        <f t="shared" si="0"/>
        <v>1</v>
      </c>
      <c r="J49" s="241" t="s">
        <v>33</v>
      </c>
      <c r="K49" s="241"/>
      <c r="L49" s="252"/>
    </row>
    <row r="50" spans="1:12" x14ac:dyDescent="0.3">
      <c r="A50" s="76">
        <v>48</v>
      </c>
      <c r="B50" s="76" t="s">
        <v>1342</v>
      </c>
      <c r="C50" s="310" t="s">
        <v>769</v>
      </c>
      <c r="D50" s="76"/>
      <c r="E50" s="76" t="s">
        <v>625</v>
      </c>
      <c r="F50" s="302">
        <v>1</v>
      </c>
      <c r="G50" s="301"/>
      <c r="H50" s="301"/>
      <c r="I50" s="302">
        <f t="shared" si="0"/>
        <v>1</v>
      </c>
      <c r="J50" s="252"/>
      <c r="K50" s="252"/>
      <c r="L50" s="252"/>
    </row>
    <row r="51" spans="1:12" ht="24" x14ac:dyDescent="0.3">
      <c r="A51" s="76">
        <v>49</v>
      </c>
      <c r="B51" s="231" t="s">
        <v>1342</v>
      </c>
      <c r="C51" s="311" t="s">
        <v>769</v>
      </c>
      <c r="D51" s="231" t="s">
        <v>1418</v>
      </c>
      <c r="E51" s="230" t="s">
        <v>626</v>
      </c>
      <c r="F51" s="302">
        <v>1</v>
      </c>
      <c r="G51" s="301"/>
      <c r="H51" s="301"/>
      <c r="I51" s="302">
        <f t="shared" si="0"/>
        <v>1</v>
      </c>
      <c r="J51" s="348" t="s">
        <v>33</v>
      </c>
      <c r="K51" s="252"/>
      <c r="L51" s="364" t="s">
        <v>1478</v>
      </c>
    </row>
    <row r="52" spans="1:12" x14ac:dyDescent="0.3">
      <c r="A52" s="76">
        <v>50</v>
      </c>
      <c r="B52" s="76" t="s">
        <v>1343</v>
      </c>
      <c r="C52" s="310" t="s">
        <v>769</v>
      </c>
      <c r="D52" s="76" t="s">
        <v>1419</v>
      </c>
      <c r="E52" s="76" t="s">
        <v>627</v>
      </c>
      <c r="F52" s="301"/>
      <c r="G52" s="302">
        <v>1</v>
      </c>
      <c r="H52" s="301"/>
      <c r="I52" s="302">
        <f t="shared" si="0"/>
        <v>1</v>
      </c>
      <c r="J52" s="252"/>
      <c r="K52" s="252"/>
      <c r="L52" s="252"/>
    </row>
    <row r="53" spans="1:12" x14ac:dyDescent="0.3">
      <c r="A53" s="76">
        <v>51</v>
      </c>
      <c r="B53" s="76" t="s">
        <v>1342</v>
      </c>
      <c r="C53" s="310" t="s">
        <v>769</v>
      </c>
      <c r="D53" s="317" t="s">
        <v>1420</v>
      </c>
      <c r="E53" s="76" t="s">
        <v>628</v>
      </c>
      <c r="F53" s="301"/>
      <c r="G53" s="301"/>
      <c r="H53" s="302">
        <v>1</v>
      </c>
      <c r="I53" s="302">
        <f t="shared" si="0"/>
        <v>1</v>
      </c>
      <c r="J53" s="241" t="s">
        <v>33</v>
      </c>
      <c r="K53" s="241"/>
      <c r="L53" s="252"/>
    </row>
    <row r="54" spans="1:12" ht="24" x14ac:dyDescent="0.3">
      <c r="A54" s="76">
        <v>52</v>
      </c>
      <c r="B54" s="76" t="s">
        <v>1342</v>
      </c>
      <c r="C54" s="310" t="s">
        <v>769</v>
      </c>
      <c r="D54" s="76" t="s">
        <v>1437</v>
      </c>
      <c r="E54" s="76" t="s">
        <v>629</v>
      </c>
      <c r="F54" s="301"/>
      <c r="G54" s="301"/>
      <c r="H54" s="302">
        <v>1</v>
      </c>
      <c r="I54" s="302">
        <f t="shared" si="0"/>
        <v>1</v>
      </c>
      <c r="J54" s="241" t="s">
        <v>33</v>
      </c>
      <c r="K54" s="241"/>
      <c r="L54" s="252"/>
    </row>
    <row r="55" spans="1:12" x14ac:dyDescent="0.3">
      <c r="A55" s="76">
        <v>53</v>
      </c>
      <c r="B55" s="76" t="s">
        <v>1342</v>
      </c>
      <c r="C55" s="310"/>
      <c r="D55" s="76"/>
      <c r="E55" s="76" t="s">
        <v>631</v>
      </c>
      <c r="F55" s="301"/>
      <c r="G55" s="301"/>
      <c r="H55" s="302">
        <v>1</v>
      </c>
      <c r="I55" s="302">
        <f t="shared" si="0"/>
        <v>1</v>
      </c>
      <c r="J55" s="241" t="s">
        <v>33</v>
      </c>
      <c r="K55" s="241"/>
      <c r="L55" s="252"/>
    </row>
    <row r="56" spans="1:12" ht="24" x14ac:dyDescent="0.3">
      <c r="A56" s="76">
        <v>54</v>
      </c>
      <c r="B56" s="76" t="s">
        <v>1342</v>
      </c>
      <c r="C56" s="310" t="s">
        <v>769</v>
      </c>
      <c r="D56" s="76" t="s">
        <v>1435</v>
      </c>
      <c r="E56" s="76" t="s">
        <v>1434</v>
      </c>
      <c r="F56" s="302">
        <v>1</v>
      </c>
      <c r="G56" s="301"/>
      <c r="H56" s="301"/>
      <c r="I56" s="302">
        <f t="shared" si="0"/>
        <v>1</v>
      </c>
      <c r="J56" s="252"/>
      <c r="K56" s="252"/>
      <c r="L56" s="252"/>
    </row>
    <row r="57" spans="1:12" x14ac:dyDescent="0.3">
      <c r="A57" s="76">
        <v>55</v>
      </c>
      <c r="B57" s="76" t="s">
        <v>1343</v>
      </c>
      <c r="C57" s="310" t="s">
        <v>769</v>
      </c>
      <c r="D57" s="76" t="s">
        <v>1393</v>
      </c>
      <c r="E57" s="76" t="s">
        <v>1436</v>
      </c>
      <c r="F57" s="301"/>
      <c r="G57" s="302">
        <v>1</v>
      </c>
      <c r="H57" s="301"/>
      <c r="I57" s="302">
        <f t="shared" si="0"/>
        <v>1</v>
      </c>
      <c r="J57" s="241" t="s">
        <v>33</v>
      </c>
      <c r="K57" s="241"/>
      <c r="L57" s="252"/>
    </row>
    <row r="58" spans="1:12" x14ac:dyDescent="0.3">
      <c r="A58" s="76">
        <v>56</v>
      </c>
      <c r="B58" s="76" t="s">
        <v>1342</v>
      </c>
      <c r="C58" s="310"/>
      <c r="D58" s="76"/>
      <c r="E58" s="76" t="s">
        <v>635</v>
      </c>
      <c r="F58" s="301"/>
      <c r="G58" s="302">
        <v>1</v>
      </c>
      <c r="H58" s="301"/>
      <c r="I58" s="302">
        <f t="shared" si="0"/>
        <v>1</v>
      </c>
      <c r="J58" s="241" t="s">
        <v>33</v>
      </c>
      <c r="K58" s="241"/>
      <c r="L58" s="252"/>
    </row>
    <row r="59" spans="1:12" x14ac:dyDescent="0.3">
      <c r="A59" s="76">
        <v>57</v>
      </c>
      <c r="B59" s="76" t="s">
        <v>1343</v>
      </c>
      <c r="C59" s="310"/>
      <c r="D59" s="76"/>
      <c r="E59" s="76" t="s">
        <v>637</v>
      </c>
      <c r="F59" s="301"/>
      <c r="G59" s="302">
        <v>1</v>
      </c>
      <c r="H59" s="301"/>
      <c r="I59" s="302">
        <f t="shared" si="0"/>
        <v>1</v>
      </c>
      <c r="J59" s="241" t="s">
        <v>33</v>
      </c>
      <c r="K59" s="241"/>
      <c r="L59" s="252"/>
    </row>
    <row r="60" spans="1:12" x14ac:dyDescent="0.3">
      <c r="A60" s="76">
        <v>58</v>
      </c>
      <c r="B60" s="76" t="s">
        <v>1343</v>
      </c>
      <c r="C60" s="310" t="s">
        <v>769</v>
      </c>
      <c r="D60" s="76" t="s">
        <v>1432</v>
      </c>
      <c r="E60" s="76" t="s">
        <v>639</v>
      </c>
      <c r="F60" s="302">
        <v>1</v>
      </c>
      <c r="G60" s="301"/>
      <c r="H60" s="301"/>
      <c r="I60" s="302">
        <f t="shared" si="0"/>
        <v>1</v>
      </c>
      <c r="J60" s="252"/>
      <c r="K60" s="252"/>
      <c r="L60" s="252"/>
    </row>
    <row r="61" spans="1:12" x14ac:dyDescent="0.3">
      <c r="A61" s="76">
        <v>59</v>
      </c>
      <c r="B61" s="76" t="s">
        <v>1343</v>
      </c>
      <c r="C61" s="310"/>
      <c r="D61" s="76"/>
      <c r="E61" s="76" t="s">
        <v>640</v>
      </c>
      <c r="F61" s="302">
        <v>1</v>
      </c>
      <c r="G61" s="301"/>
      <c r="H61" s="301"/>
      <c r="I61" s="302">
        <f t="shared" si="0"/>
        <v>1</v>
      </c>
      <c r="J61" s="252"/>
      <c r="K61" s="252"/>
      <c r="L61" s="252"/>
    </row>
    <row r="62" spans="1:12" x14ac:dyDescent="0.3">
      <c r="A62" s="76">
        <v>60</v>
      </c>
      <c r="B62" s="76" t="s">
        <v>1342</v>
      </c>
      <c r="C62" s="310"/>
      <c r="D62" s="76"/>
      <c r="E62" s="76" t="s">
        <v>641</v>
      </c>
      <c r="F62" s="301"/>
      <c r="G62" s="302">
        <v>1</v>
      </c>
      <c r="H62" s="301"/>
      <c r="I62" s="302">
        <f t="shared" si="0"/>
        <v>1</v>
      </c>
      <c r="J62" s="241" t="s">
        <v>33</v>
      </c>
      <c r="K62" s="241"/>
      <c r="L62" s="252"/>
    </row>
    <row r="63" spans="1:12" x14ac:dyDescent="0.3">
      <c r="A63" s="76">
        <v>61</v>
      </c>
      <c r="B63" s="76" t="s">
        <v>1343</v>
      </c>
      <c r="C63" s="310"/>
      <c r="D63" s="76"/>
      <c r="E63" s="76" t="s">
        <v>643</v>
      </c>
      <c r="F63" s="302">
        <v>1</v>
      </c>
      <c r="G63" s="301"/>
      <c r="H63" s="301"/>
      <c r="I63" s="302">
        <f t="shared" si="0"/>
        <v>1</v>
      </c>
      <c r="J63" s="252"/>
      <c r="K63" s="252"/>
      <c r="L63" s="252"/>
    </row>
    <row r="64" spans="1:12" x14ac:dyDescent="0.3">
      <c r="A64" s="76">
        <v>62</v>
      </c>
      <c r="B64" s="226" t="s">
        <v>1343</v>
      </c>
      <c r="C64" s="312" t="s">
        <v>769</v>
      </c>
      <c r="D64" s="226" t="s">
        <v>1441</v>
      </c>
      <c r="E64" s="226" t="s">
        <v>1433</v>
      </c>
      <c r="F64" s="302">
        <v>2</v>
      </c>
      <c r="G64" s="303"/>
      <c r="H64" s="303"/>
      <c r="I64" s="302">
        <f t="shared" si="0"/>
        <v>2</v>
      </c>
      <c r="J64" s="252"/>
      <c r="K64" s="252"/>
      <c r="L64" s="252"/>
    </row>
    <row r="65" spans="1:12" x14ac:dyDescent="0.3">
      <c r="A65" s="76">
        <v>63</v>
      </c>
      <c r="B65" s="238" t="s">
        <v>1342</v>
      </c>
      <c r="C65" s="313" t="s">
        <v>769</v>
      </c>
      <c r="D65" s="232" t="s">
        <v>1393</v>
      </c>
      <c r="E65" s="227" t="s">
        <v>645</v>
      </c>
      <c r="F65" s="302">
        <v>2</v>
      </c>
      <c r="G65" s="302">
        <v>3</v>
      </c>
      <c r="H65" s="303"/>
      <c r="I65" s="302">
        <f t="shared" si="0"/>
        <v>5</v>
      </c>
      <c r="J65" s="241" t="s">
        <v>33</v>
      </c>
      <c r="K65" s="239"/>
      <c r="L65" s="253"/>
    </row>
    <row r="66" spans="1:12" x14ac:dyDescent="0.3">
      <c r="A66" s="76">
        <v>64</v>
      </c>
      <c r="B66" s="76" t="s">
        <v>1343</v>
      </c>
      <c r="C66" s="310"/>
      <c r="D66" s="76"/>
      <c r="E66" s="76" t="s">
        <v>646</v>
      </c>
      <c r="F66" s="303"/>
      <c r="G66" s="302">
        <v>1</v>
      </c>
      <c r="H66" s="303"/>
      <c r="I66" s="302">
        <f t="shared" si="0"/>
        <v>1</v>
      </c>
      <c r="J66" s="252"/>
      <c r="K66" s="252"/>
      <c r="L66" s="252"/>
    </row>
    <row r="67" spans="1:12" x14ac:dyDescent="0.3">
      <c r="A67" s="76">
        <v>65</v>
      </c>
      <c r="B67" s="76" t="s">
        <v>1343</v>
      </c>
      <c r="C67" s="310"/>
      <c r="D67" s="76"/>
      <c r="E67" s="76" t="s">
        <v>647</v>
      </c>
      <c r="F67" s="301"/>
      <c r="G67" s="302">
        <v>1</v>
      </c>
      <c r="H67" s="301"/>
      <c r="I67" s="302">
        <f t="shared" si="0"/>
        <v>1</v>
      </c>
      <c r="J67" s="252"/>
      <c r="K67" s="252"/>
      <c r="L67" s="252"/>
    </row>
    <row r="68" spans="1:12" ht="16.5" customHeight="1" x14ac:dyDescent="0.3">
      <c r="A68" s="76">
        <v>66</v>
      </c>
      <c r="B68" s="238" t="s">
        <v>1342</v>
      </c>
      <c r="C68" s="313" t="s">
        <v>769</v>
      </c>
      <c r="D68" s="232" t="s">
        <v>1421</v>
      </c>
      <c r="E68" s="227" t="s">
        <v>648</v>
      </c>
      <c r="F68" s="302">
        <v>13</v>
      </c>
      <c r="G68" s="303"/>
      <c r="H68" s="302">
        <v>1</v>
      </c>
      <c r="I68" s="302">
        <f t="shared" ref="I68:I96" si="1">SUM(F68:H68)</f>
        <v>14</v>
      </c>
      <c r="J68" s="241" t="s">
        <v>33</v>
      </c>
      <c r="K68" s="239"/>
      <c r="L68" s="253"/>
    </row>
    <row r="69" spans="1:12" x14ac:dyDescent="0.3">
      <c r="A69" s="76">
        <v>67</v>
      </c>
      <c r="B69" s="76" t="s">
        <v>1342</v>
      </c>
      <c r="C69" s="310"/>
      <c r="D69" s="76"/>
      <c r="E69" s="76" t="s">
        <v>650</v>
      </c>
      <c r="F69" s="301"/>
      <c r="G69" s="302">
        <v>1</v>
      </c>
      <c r="H69" s="301"/>
      <c r="I69" s="302">
        <f t="shared" si="1"/>
        <v>1</v>
      </c>
      <c r="J69" s="241" t="s">
        <v>33</v>
      </c>
      <c r="K69" s="241"/>
      <c r="L69" s="252"/>
    </row>
    <row r="70" spans="1:12" x14ac:dyDescent="0.3">
      <c r="A70" s="76">
        <v>68</v>
      </c>
      <c r="B70" s="76" t="s">
        <v>1342</v>
      </c>
      <c r="C70" s="310"/>
      <c r="D70" s="76"/>
      <c r="E70" s="76" t="s">
        <v>651</v>
      </c>
      <c r="F70" s="301"/>
      <c r="G70" s="302">
        <v>1</v>
      </c>
      <c r="H70" s="301"/>
      <c r="I70" s="302">
        <f t="shared" si="1"/>
        <v>1</v>
      </c>
      <c r="J70" s="241" t="s">
        <v>33</v>
      </c>
      <c r="K70" s="241"/>
      <c r="L70" s="252"/>
    </row>
    <row r="71" spans="1:12" x14ac:dyDescent="0.3">
      <c r="A71" s="76">
        <v>69</v>
      </c>
      <c r="B71" s="238" t="s">
        <v>1342</v>
      </c>
      <c r="C71" s="313" t="s">
        <v>769</v>
      </c>
      <c r="D71" s="232" t="s">
        <v>1398</v>
      </c>
      <c r="E71" s="227" t="s">
        <v>1396</v>
      </c>
      <c r="F71" s="302">
        <v>12</v>
      </c>
      <c r="G71" s="303"/>
      <c r="H71" s="303"/>
      <c r="I71" s="302">
        <f t="shared" si="1"/>
        <v>12</v>
      </c>
      <c r="J71" s="252"/>
      <c r="K71" s="252"/>
      <c r="L71" s="252"/>
    </row>
    <row r="72" spans="1:12" x14ac:dyDescent="0.3">
      <c r="A72" s="76">
        <v>70</v>
      </c>
      <c r="B72" s="238" t="s">
        <v>1343</v>
      </c>
      <c r="C72" s="313" t="s">
        <v>769</v>
      </c>
      <c r="D72" s="238" t="s">
        <v>1398</v>
      </c>
      <c r="E72" s="227" t="s">
        <v>655</v>
      </c>
      <c r="F72" s="302">
        <v>2</v>
      </c>
      <c r="G72" s="303"/>
      <c r="H72" s="303"/>
      <c r="I72" s="302">
        <f t="shared" si="1"/>
        <v>2</v>
      </c>
      <c r="J72" s="252"/>
      <c r="K72" s="252"/>
      <c r="L72" s="252"/>
    </row>
    <row r="73" spans="1:12" x14ac:dyDescent="0.3">
      <c r="A73" s="76">
        <v>71</v>
      </c>
      <c r="B73" s="238" t="s">
        <v>1342</v>
      </c>
      <c r="C73" s="313" t="s">
        <v>769</v>
      </c>
      <c r="D73" s="238" t="s">
        <v>1398</v>
      </c>
      <c r="E73" s="227" t="s">
        <v>1397</v>
      </c>
      <c r="F73" s="302">
        <v>14</v>
      </c>
      <c r="G73" s="303"/>
      <c r="H73" s="303"/>
      <c r="I73" s="302">
        <f t="shared" si="1"/>
        <v>14</v>
      </c>
      <c r="J73" s="252"/>
      <c r="K73" s="252"/>
      <c r="L73" s="252"/>
    </row>
    <row r="74" spans="1:12" x14ac:dyDescent="0.3">
      <c r="A74" s="76">
        <v>72</v>
      </c>
      <c r="B74" s="76" t="s">
        <v>1343</v>
      </c>
      <c r="C74" s="310"/>
      <c r="D74" s="76"/>
      <c r="E74" s="76" t="s">
        <v>659</v>
      </c>
      <c r="F74" s="302">
        <v>2</v>
      </c>
      <c r="G74" s="303"/>
      <c r="H74" s="303"/>
      <c r="I74" s="302">
        <f t="shared" si="1"/>
        <v>2</v>
      </c>
      <c r="J74" s="252"/>
      <c r="K74" s="252"/>
      <c r="L74" s="252"/>
    </row>
    <row r="75" spans="1:12" x14ac:dyDescent="0.3">
      <c r="A75" s="76">
        <v>73</v>
      </c>
      <c r="B75" s="76" t="s">
        <v>1342</v>
      </c>
      <c r="C75" s="310" t="s">
        <v>769</v>
      </c>
      <c r="D75" s="76"/>
      <c r="E75" s="76" t="s">
        <v>660</v>
      </c>
      <c r="F75" s="301"/>
      <c r="G75" s="301"/>
      <c r="H75" s="302">
        <v>1</v>
      </c>
      <c r="I75" s="302">
        <f t="shared" si="1"/>
        <v>1</v>
      </c>
      <c r="J75" s="252"/>
      <c r="K75" s="252"/>
      <c r="L75" s="252"/>
    </row>
    <row r="76" spans="1:12" ht="16.5" customHeight="1" x14ac:dyDescent="0.3">
      <c r="A76" s="76">
        <v>74</v>
      </c>
      <c r="B76" s="238" t="s">
        <v>1342</v>
      </c>
      <c r="C76" s="313" t="s">
        <v>769</v>
      </c>
      <c r="D76" s="232" t="s">
        <v>1422</v>
      </c>
      <c r="E76" s="227" t="s">
        <v>661</v>
      </c>
      <c r="F76" s="302">
        <v>6</v>
      </c>
      <c r="G76" s="302">
        <v>2</v>
      </c>
      <c r="H76" s="303"/>
      <c r="I76" s="302">
        <f t="shared" si="1"/>
        <v>8</v>
      </c>
      <c r="J76" s="253"/>
      <c r="K76" s="253"/>
      <c r="L76" s="253"/>
    </row>
    <row r="77" spans="1:12" x14ac:dyDescent="0.3">
      <c r="A77" s="76">
        <v>75</v>
      </c>
      <c r="B77" s="230" t="s">
        <v>1342</v>
      </c>
      <c r="C77" s="314" t="s">
        <v>769</v>
      </c>
      <c r="D77" s="230" t="s">
        <v>1431</v>
      </c>
      <c r="E77" s="230" t="s">
        <v>662</v>
      </c>
      <c r="F77" s="302">
        <v>1</v>
      </c>
      <c r="G77" s="303"/>
      <c r="H77" s="303"/>
      <c r="I77" s="302">
        <f t="shared" si="1"/>
        <v>1</v>
      </c>
      <c r="J77" s="253"/>
      <c r="K77" s="253"/>
      <c r="L77" s="253"/>
    </row>
    <row r="78" spans="1:12" ht="24" x14ac:dyDescent="0.3">
      <c r="A78" s="76">
        <v>76</v>
      </c>
      <c r="B78" s="76" t="s">
        <v>1344</v>
      </c>
      <c r="C78" s="310" t="s">
        <v>769</v>
      </c>
      <c r="D78" s="76" t="s">
        <v>1429</v>
      </c>
      <c r="E78" s="76" t="s">
        <v>663</v>
      </c>
      <c r="F78" s="301"/>
      <c r="G78" s="302">
        <v>1</v>
      </c>
      <c r="H78" s="301"/>
      <c r="I78" s="302">
        <f t="shared" si="1"/>
        <v>1</v>
      </c>
      <c r="J78" s="252"/>
      <c r="K78" s="252"/>
      <c r="L78" s="252" t="s">
        <v>1352</v>
      </c>
    </row>
    <row r="79" spans="1:12" x14ac:dyDescent="0.3">
      <c r="A79" s="76">
        <v>77</v>
      </c>
      <c r="B79" s="76" t="s">
        <v>1343</v>
      </c>
      <c r="C79" s="310"/>
      <c r="D79" s="76"/>
      <c r="E79" s="76" t="s">
        <v>664</v>
      </c>
      <c r="F79" s="301"/>
      <c r="G79" s="302">
        <v>1</v>
      </c>
      <c r="H79" s="301"/>
      <c r="I79" s="302">
        <f t="shared" si="1"/>
        <v>1</v>
      </c>
      <c r="J79" s="241" t="s">
        <v>33</v>
      </c>
      <c r="K79" s="241"/>
      <c r="L79" s="252"/>
    </row>
    <row r="80" spans="1:12" x14ac:dyDescent="0.3">
      <c r="A80" s="76">
        <v>78</v>
      </c>
      <c r="B80" s="230" t="s">
        <v>1342</v>
      </c>
      <c r="C80" s="314"/>
      <c r="D80" s="230" t="s">
        <v>1430</v>
      </c>
      <c r="E80" s="230" t="s">
        <v>666</v>
      </c>
      <c r="F80" s="302">
        <v>1</v>
      </c>
      <c r="G80" s="301"/>
      <c r="H80" s="301"/>
      <c r="I80" s="302">
        <f t="shared" si="1"/>
        <v>1</v>
      </c>
      <c r="J80" s="253"/>
      <c r="K80" s="253"/>
      <c r="L80" s="253"/>
    </row>
    <row r="81" spans="1:12" x14ac:dyDescent="0.3">
      <c r="A81" s="76">
        <v>79</v>
      </c>
      <c r="B81" s="238" t="s">
        <v>1343</v>
      </c>
      <c r="C81" s="313"/>
      <c r="D81" s="232" t="s">
        <v>1430</v>
      </c>
      <c r="E81" s="227" t="s">
        <v>667</v>
      </c>
      <c r="F81" s="302">
        <v>2</v>
      </c>
      <c r="G81" s="303"/>
      <c r="H81" s="303"/>
      <c r="I81" s="302">
        <f t="shared" si="1"/>
        <v>2</v>
      </c>
      <c r="J81" s="253"/>
      <c r="K81" s="253"/>
      <c r="L81" s="253"/>
    </row>
    <row r="82" spans="1:12" x14ac:dyDescent="0.3">
      <c r="A82" s="76">
        <v>80</v>
      </c>
      <c r="B82" s="76" t="s">
        <v>1342</v>
      </c>
      <c r="C82" s="310"/>
      <c r="D82" s="76"/>
      <c r="E82" s="76" t="s">
        <v>669</v>
      </c>
      <c r="F82" s="301"/>
      <c r="G82" s="302">
        <v>1</v>
      </c>
      <c r="H82" s="301"/>
      <c r="I82" s="302">
        <f t="shared" si="1"/>
        <v>1</v>
      </c>
      <c r="J82" s="252"/>
      <c r="K82" s="252"/>
      <c r="L82" s="252"/>
    </row>
    <row r="83" spans="1:12" x14ac:dyDescent="0.3">
      <c r="A83" s="76">
        <v>81</v>
      </c>
      <c r="B83" s="76" t="s">
        <v>1342</v>
      </c>
      <c r="C83" s="310"/>
      <c r="D83" s="76"/>
      <c r="E83" s="76" t="s">
        <v>671</v>
      </c>
      <c r="F83" s="302">
        <v>1</v>
      </c>
      <c r="G83" s="301"/>
      <c r="H83" s="301"/>
      <c r="I83" s="302">
        <f t="shared" si="1"/>
        <v>1</v>
      </c>
      <c r="J83" s="241" t="s">
        <v>33</v>
      </c>
      <c r="K83" s="241"/>
      <c r="L83" s="252"/>
    </row>
    <row r="84" spans="1:12" x14ac:dyDescent="0.3">
      <c r="A84" s="76">
        <v>82</v>
      </c>
      <c r="B84" s="238" t="s">
        <v>1342</v>
      </c>
      <c r="C84" s="313" t="s">
        <v>769</v>
      </c>
      <c r="D84" s="238" t="s">
        <v>1423</v>
      </c>
      <c r="E84" s="227" t="s">
        <v>672</v>
      </c>
      <c r="F84" s="302">
        <v>2</v>
      </c>
      <c r="G84" s="301"/>
      <c r="H84" s="301"/>
      <c r="I84" s="302">
        <f t="shared" si="1"/>
        <v>2</v>
      </c>
      <c r="J84" s="253"/>
      <c r="K84" s="253"/>
      <c r="L84" s="253"/>
    </row>
    <row r="85" spans="1:12" x14ac:dyDescent="0.3">
      <c r="A85" s="76">
        <v>83</v>
      </c>
      <c r="B85" s="230" t="s">
        <v>1342</v>
      </c>
      <c r="C85" s="314"/>
      <c r="D85" s="230"/>
      <c r="E85" s="230" t="s">
        <v>673</v>
      </c>
      <c r="F85" s="302">
        <v>1</v>
      </c>
      <c r="G85" s="301"/>
      <c r="H85" s="301"/>
      <c r="I85" s="302">
        <f t="shared" si="1"/>
        <v>1</v>
      </c>
      <c r="J85" s="253"/>
      <c r="K85" s="253"/>
      <c r="L85" s="253"/>
    </row>
    <row r="86" spans="1:12" x14ac:dyDescent="0.3">
      <c r="A86" s="76">
        <v>84</v>
      </c>
      <c r="B86" s="76" t="s">
        <v>1342</v>
      </c>
      <c r="C86" s="310"/>
      <c r="D86" s="76"/>
      <c r="E86" s="76" t="s">
        <v>674</v>
      </c>
      <c r="F86" s="302">
        <v>1</v>
      </c>
      <c r="G86" s="301"/>
      <c r="H86" s="301"/>
      <c r="I86" s="302">
        <f t="shared" si="1"/>
        <v>1</v>
      </c>
      <c r="J86" s="252"/>
      <c r="K86" s="252"/>
      <c r="L86" s="252"/>
    </row>
    <row r="87" spans="1:12" x14ac:dyDescent="0.3">
      <c r="A87" s="76">
        <v>85</v>
      </c>
      <c r="B87" s="226" t="s">
        <v>1342</v>
      </c>
      <c r="C87" s="312" t="s">
        <v>769</v>
      </c>
      <c r="D87" s="226" t="s">
        <v>1428</v>
      </c>
      <c r="E87" s="226" t="s">
        <v>675</v>
      </c>
      <c r="F87" s="302">
        <v>3</v>
      </c>
      <c r="G87" s="301"/>
      <c r="H87" s="301"/>
      <c r="I87" s="302">
        <f t="shared" si="1"/>
        <v>3</v>
      </c>
      <c r="J87" s="252"/>
      <c r="K87" s="252"/>
      <c r="L87" s="252"/>
    </row>
    <row r="88" spans="1:12" x14ac:dyDescent="0.3">
      <c r="A88" s="76">
        <v>86</v>
      </c>
      <c r="B88" s="76" t="s">
        <v>1343</v>
      </c>
      <c r="C88" s="310" t="s">
        <v>769</v>
      </c>
      <c r="D88" s="76" t="s">
        <v>1427</v>
      </c>
      <c r="E88" s="76" t="s">
        <v>677</v>
      </c>
      <c r="F88" s="301"/>
      <c r="G88" s="302">
        <v>1</v>
      </c>
      <c r="H88" s="301"/>
      <c r="I88" s="302">
        <f t="shared" si="1"/>
        <v>1</v>
      </c>
      <c r="J88" s="244"/>
      <c r="K88" s="244"/>
      <c r="L88" s="244"/>
    </row>
    <row r="89" spans="1:12" x14ac:dyDescent="0.3">
      <c r="A89" s="76">
        <v>87</v>
      </c>
      <c r="B89" s="76" t="s">
        <v>1343</v>
      </c>
      <c r="C89" s="310"/>
      <c r="D89" s="76"/>
      <c r="E89" s="76" t="s">
        <v>678</v>
      </c>
      <c r="F89" s="302">
        <v>1</v>
      </c>
      <c r="G89" s="301"/>
      <c r="H89" s="301"/>
      <c r="I89" s="302">
        <f t="shared" si="1"/>
        <v>1</v>
      </c>
      <c r="J89" s="244"/>
      <c r="K89" s="244"/>
      <c r="L89" s="244"/>
    </row>
    <row r="90" spans="1:12" ht="24" x14ac:dyDescent="0.3">
      <c r="A90" s="76">
        <v>88</v>
      </c>
      <c r="B90" s="76" t="s">
        <v>1344</v>
      </c>
      <c r="C90" s="310" t="s">
        <v>769</v>
      </c>
      <c r="D90" s="76" t="s">
        <v>1426</v>
      </c>
      <c r="E90" s="76" t="s">
        <v>680</v>
      </c>
      <c r="F90" s="301"/>
      <c r="G90" s="302">
        <v>1</v>
      </c>
      <c r="H90" s="301"/>
      <c r="I90" s="302">
        <f t="shared" si="1"/>
        <v>1</v>
      </c>
      <c r="J90" s="241" t="s">
        <v>33</v>
      </c>
      <c r="K90" s="241"/>
      <c r="L90" s="252" t="s">
        <v>1352</v>
      </c>
    </row>
    <row r="91" spans="1:12" x14ac:dyDescent="0.3">
      <c r="A91" s="76">
        <v>89</v>
      </c>
      <c r="B91" s="76" t="s">
        <v>1342</v>
      </c>
      <c r="C91" s="310" t="s">
        <v>769</v>
      </c>
      <c r="D91" s="76" t="s">
        <v>1424</v>
      </c>
      <c r="E91" s="76" t="s">
        <v>681</v>
      </c>
      <c r="F91" s="302">
        <v>1</v>
      </c>
      <c r="G91" s="301"/>
      <c r="H91" s="301"/>
      <c r="I91" s="302">
        <f t="shared" si="1"/>
        <v>1</v>
      </c>
      <c r="J91" s="244"/>
      <c r="K91" s="244"/>
      <c r="L91" s="244"/>
    </row>
    <row r="92" spans="1:12" x14ac:dyDescent="0.3">
      <c r="A92" s="76">
        <v>90</v>
      </c>
      <c r="B92" s="226" t="s">
        <v>1343</v>
      </c>
      <c r="C92" s="312" t="s">
        <v>769</v>
      </c>
      <c r="D92" s="226" t="s">
        <v>1424</v>
      </c>
      <c r="E92" s="226" t="s">
        <v>682</v>
      </c>
      <c r="F92" s="303"/>
      <c r="G92" s="303"/>
      <c r="H92" s="303">
        <v>2</v>
      </c>
      <c r="I92" s="302">
        <f t="shared" si="1"/>
        <v>2</v>
      </c>
      <c r="J92" s="241" t="s">
        <v>33</v>
      </c>
      <c r="K92" s="241"/>
      <c r="L92" s="244"/>
    </row>
    <row r="93" spans="1:12" x14ac:dyDescent="0.3">
      <c r="A93" s="76">
        <v>91</v>
      </c>
      <c r="B93" s="226" t="s">
        <v>1342</v>
      </c>
      <c r="C93" s="312" t="s">
        <v>769</v>
      </c>
      <c r="D93" s="226" t="s">
        <v>1425</v>
      </c>
      <c r="E93" s="226" t="s">
        <v>685</v>
      </c>
      <c r="F93" s="303"/>
      <c r="G93" s="302">
        <v>2</v>
      </c>
      <c r="H93" s="303"/>
      <c r="I93" s="302">
        <f t="shared" si="1"/>
        <v>2</v>
      </c>
      <c r="J93" s="241" t="s">
        <v>33</v>
      </c>
      <c r="K93" s="241"/>
      <c r="L93" s="244"/>
    </row>
    <row r="94" spans="1:12" x14ac:dyDescent="0.3">
      <c r="A94" s="76">
        <v>92</v>
      </c>
      <c r="B94" s="76" t="s">
        <v>1346</v>
      </c>
      <c r="C94" s="310"/>
      <c r="D94" s="76"/>
      <c r="E94" s="76" t="s">
        <v>686</v>
      </c>
      <c r="F94" s="302">
        <v>1</v>
      </c>
      <c r="G94" s="301"/>
      <c r="H94" s="301"/>
      <c r="I94" s="302">
        <f t="shared" si="1"/>
        <v>1</v>
      </c>
      <c r="J94" s="244"/>
      <c r="K94" s="244"/>
      <c r="L94" s="244"/>
    </row>
    <row r="95" spans="1:12" x14ac:dyDescent="0.3">
      <c r="A95" s="76">
        <v>93</v>
      </c>
      <c r="B95" s="76" t="s">
        <v>1342</v>
      </c>
      <c r="C95" s="310"/>
      <c r="D95" s="76"/>
      <c r="E95" s="76" t="s">
        <v>687</v>
      </c>
      <c r="F95" s="301"/>
      <c r="G95" s="302">
        <v>1</v>
      </c>
      <c r="H95" s="301"/>
      <c r="I95" s="302">
        <f t="shared" si="1"/>
        <v>1</v>
      </c>
      <c r="J95" s="244"/>
      <c r="K95" s="244"/>
      <c r="L95" s="244"/>
    </row>
    <row r="96" spans="1:12" x14ac:dyDescent="0.3">
      <c r="A96" s="76">
        <v>94</v>
      </c>
      <c r="B96" s="76" t="s">
        <v>1342</v>
      </c>
      <c r="C96" s="310"/>
      <c r="D96" s="76"/>
      <c r="E96" s="76" t="s">
        <v>688</v>
      </c>
      <c r="F96" s="302">
        <v>1</v>
      </c>
      <c r="G96" s="301"/>
      <c r="H96" s="301"/>
      <c r="I96" s="302">
        <f t="shared" si="1"/>
        <v>1</v>
      </c>
      <c r="J96" s="244"/>
      <c r="K96" s="244"/>
      <c r="L96" s="244"/>
    </row>
    <row r="97" spans="1:12" x14ac:dyDescent="0.3">
      <c r="A97" s="76"/>
      <c r="B97" s="76"/>
      <c r="C97" s="310"/>
      <c r="D97" s="76"/>
      <c r="E97" s="76" t="s">
        <v>1337</v>
      </c>
      <c r="F97" s="301">
        <f>SUM(F3:F96)</f>
        <v>128</v>
      </c>
      <c r="G97" s="301">
        <f>SUM(G3:G96)</f>
        <v>49</v>
      </c>
      <c r="H97" s="301">
        <f>SUM(H3:H96)</f>
        <v>11</v>
      </c>
      <c r="I97" s="302">
        <f>SUM(I3:I96)</f>
        <v>188</v>
      </c>
      <c r="J97" s="244">
        <v>41</v>
      </c>
      <c r="K97" s="244"/>
      <c r="L97" s="244"/>
    </row>
    <row r="98" spans="1:12" x14ac:dyDescent="0.3">
      <c r="A98" s="85"/>
      <c r="B98" s="85"/>
      <c r="C98" s="315"/>
      <c r="D98" s="85"/>
      <c r="E98" s="85"/>
      <c r="F98" s="85"/>
      <c r="G98" s="85"/>
      <c r="H98" s="85"/>
      <c r="I98" s="85"/>
      <c r="J98" s="85">
        <f>41/93</f>
        <v>0.44086021505376344</v>
      </c>
      <c r="K98" s="85"/>
      <c r="L98" s="85"/>
    </row>
    <row r="102" spans="1:12" ht="24" x14ac:dyDescent="0.3">
      <c r="E102" s="86" t="s">
        <v>1394</v>
      </c>
      <c r="F102" s="229" t="s">
        <v>1347</v>
      </c>
      <c r="G102" s="262" t="s">
        <v>541</v>
      </c>
      <c r="H102" s="304" t="s">
        <v>1395</v>
      </c>
      <c r="I102" s="305" t="s">
        <v>541</v>
      </c>
    </row>
    <row r="103" spans="1:12" x14ac:dyDescent="0.3">
      <c r="E103" s="60" t="s">
        <v>1348</v>
      </c>
      <c r="F103" s="251">
        <v>5</v>
      </c>
      <c r="G103" s="263">
        <f>F103/93</f>
        <v>5.3763440860215055E-2</v>
      </c>
      <c r="H103" s="251">
        <v>5</v>
      </c>
      <c r="I103" s="263">
        <f>H103/187</f>
        <v>2.6737967914438502E-2</v>
      </c>
      <c r="J103" s="246">
        <v>607</v>
      </c>
    </row>
    <row r="104" spans="1:12" x14ac:dyDescent="0.3">
      <c r="E104" s="60" t="s">
        <v>1349</v>
      </c>
      <c r="F104" s="251">
        <v>31</v>
      </c>
      <c r="G104" s="263">
        <f>F104/93</f>
        <v>0.33333333333333331</v>
      </c>
      <c r="H104" s="251">
        <v>46</v>
      </c>
      <c r="I104" s="263">
        <f>H104/187</f>
        <v>0.24598930481283424</v>
      </c>
    </row>
    <row r="105" spans="1:12" x14ac:dyDescent="0.3">
      <c r="E105" s="60" t="s">
        <v>1341</v>
      </c>
      <c r="F105" s="251">
        <v>55</v>
      </c>
      <c r="G105" s="263">
        <f>F105/93</f>
        <v>0.59139784946236562</v>
      </c>
      <c r="H105" s="251">
        <v>134</v>
      </c>
      <c r="I105" s="263">
        <f>H105/187</f>
        <v>0.71657754010695185</v>
      </c>
    </row>
    <row r="106" spans="1:12" x14ac:dyDescent="0.3">
      <c r="E106" s="60" t="s">
        <v>1350</v>
      </c>
      <c r="F106" s="251">
        <v>3</v>
      </c>
      <c r="G106" s="263">
        <f>F106/93</f>
        <v>3.2258064516129031E-2</v>
      </c>
      <c r="H106" s="251">
        <v>3</v>
      </c>
      <c r="I106" s="263">
        <f>H106/187</f>
        <v>1.6042780748663103E-2</v>
      </c>
    </row>
    <row r="107" spans="1:12" x14ac:dyDescent="0.3">
      <c r="E107" s="250"/>
      <c r="F107" s="251">
        <f>SUBTOTAL(9,F103:F106)</f>
        <v>94</v>
      </c>
      <c r="G107" s="263">
        <f>F107/93</f>
        <v>1.010752688172043</v>
      </c>
      <c r="H107" s="251">
        <f>SUBTOTAL(9,H103:H106)</f>
        <v>188</v>
      </c>
      <c r="I107" s="263">
        <f>H107/187</f>
        <v>1.0053475935828877</v>
      </c>
    </row>
    <row r="110" spans="1:12" ht="24.75" thickBot="1" x14ac:dyDescent="0.35">
      <c r="A110" s="86" t="s">
        <v>1338</v>
      </c>
      <c r="B110" s="86" t="s">
        <v>1345</v>
      </c>
      <c r="C110" s="342" t="s">
        <v>1399</v>
      </c>
      <c r="D110" s="86" t="s">
        <v>1442</v>
      </c>
      <c r="E110" s="229" t="s">
        <v>1445</v>
      </c>
      <c r="F110" s="229" t="s">
        <v>1347</v>
      </c>
      <c r="G110" s="304" t="s">
        <v>1395</v>
      </c>
      <c r="H110" s="305" t="s">
        <v>1337</v>
      </c>
    </row>
    <row r="111" spans="1:12" x14ac:dyDescent="0.3">
      <c r="A111" s="325">
        <v>68</v>
      </c>
      <c r="B111" s="326" t="s">
        <v>1342</v>
      </c>
      <c r="C111" s="327" t="s">
        <v>769</v>
      </c>
      <c r="D111" s="326" t="s">
        <v>1398</v>
      </c>
      <c r="E111" s="326" t="s">
        <v>1396</v>
      </c>
      <c r="F111" s="402">
        <v>3</v>
      </c>
      <c r="G111" s="328">
        <v>12</v>
      </c>
      <c r="H111" s="400">
        <f>G111+G112+G113</f>
        <v>28</v>
      </c>
    </row>
    <row r="112" spans="1:12" x14ac:dyDescent="0.3">
      <c r="A112" s="329">
        <v>69</v>
      </c>
      <c r="B112" s="238" t="s">
        <v>1343</v>
      </c>
      <c r="C112" s="313" t="s">
        <v>769</v>
      </c>
      <c r="D112" s="238" t="s">
        <v>1398</v>
      </c>
      <c r="E112" s="238" t="s">
        <v>655</v>
      </c>
      <c r="F112" s="404"/>
      <c r="G112" s="318">
        <v>2</v>
      </c>
      <c r="H112" s="406"/>
    </row>
    <row r="113" spans="1:8" ht="17.25" thickBot="1" x14ac:dyDescent="0.35">
      <c r="A113" s="330">
        <v>70</v>
      </c>
      <c r="B113" s="331" t="s">
        <v>1342</v>
      </c>
      <c r="C113" s="332" t="s">
        <v>769</v>
      </c>
      <c r="D113" s="331" t="s">
        <v>1398</v>
      </c>
      <c r="E113" s="331" t="s">
        <v>1397</v>
      </c>
      <c r="F113" s="403"/>
      <c r="G113" s="333">
        <v>14</v>
      </c>
      <c r="H113" s="401"/>
    </row>
    <row r="114" spans="1:8" ht="16.5" customHeight="1" x14ac:dyDescent="0.3">
      <c r="A114" s="321">
        <v>65</v>
      </c>
      <c r="B114" s="321" t="s">
        <v>1342</v>
      </c>
      <c r="C114" s="322" t="s">
        <v>769</v>
      </c>
      <c r="D114" s="321" t="s">
        <v>1421</v>
      </c>
      <c r="E114" s="321" t="s">
        <v>648</v>
      </c>
      <c r="F114" s="323">
        <v>13</v>
      </c>
      <c r="G114" s="324">
        <v>1</v>
      </c>
      <c r="H114" s="324">
        <f>SUM(F114:G114)</f>
        <v>14</v>
      </c>
    </row>
    <row r="115" spans="1:8" x14ac:dyDescent="0.3">
      <c r="A115" s="231">
        <v>42</v>
      </c>
      <c r="B115" s="249" t="s">
        <v>1342</v>
      </c>
      <c r="C115" s="309" t="s">
        <v>769</v>
      </c>
      <c r="D115" s="249" t="s">
        <v>1410</v>
      </c>
      <c r="E115" s="228" t="s">
        <v>619</v>
      </c>
      <c r="F115" s="302">
        <v>1</v>
      </c>
      <c r="G115" s="319">
        <v>14</v>
      </c>
      <c r="H115" s="318">
        <v>14</v>
      </c>
    </row>
    <row r="116" spans="1:8" x14ac:dyDescent="0.3">
      <c r="A116" s="231">
        <v>20</v>
      </c>
      <c r="B116" s="249" t="s">
        <v>1342</v>
      </c>
      <c r="C116" s="309" t="s">
        <v>769</v>
      </c>
      <c r="D116" s="249" t="s">
        <v>1408</v>
      </c>
      <c r="E116" s="228" t="s">
        <v>586</v>
      </c>
      <c r="F116" s="302">
        <v>1</v>
      </c>
      <c r="G116" s="319">
        <v>12</v>
      </c>
      <c r="H116" s="318">
        <f>G116</f>
        <v>12</v>
      </c>
    </row>
    <row r="117" spans="1:8" ht="17.25" thickBot="1" x14ac:dyDescent="0.35">
      <c r="A117" s="249">
        <v>23</v>
      </c>
      <c r="B117" s="249" t="s">
        <v>1343</v>
      </c>
      <c r="C117" s="309" t="s">
        <v>769</v>
      </c>
      <c r="D117" s="249" t="s">
        <v>1409</v>
      </c>
      <c r="E117" s="238" t="s">
        <v>592</v>
      </c>
      <c r="F117" s="320">
        <v>1</v>
      </c>
      <c r="G117" s="319">
        <v>3</v>
      </c>
      <c r="H117" s="319">
        <f>G117</f>
        <v>3</v>
      </c>
    </row>
    <row r="118" spans="1:8" x14ac:dyDescent="0.3">
      <c r="A118" s="335">
        <v>54</v>
      </c>
      <c r="B118" s="336" t="s">
        <v>1343</v>
      </c>
      <c r="C118" s="337" t="s">
        <v>769</v>
      </c>
      <c r="D118" s="336" t="s">
        <v>1393</v>
      </c>
      <c r="E118" s="336" t="s">
        <v>1436</v>
      </c>
      <c r="F118" s="402">
        <v>2</v>
      </c>
      <c r="G118" s="328">
        <v>1</v>
      </c>
      <c r="H118" s="400">
        <f>G118+G119</f>
        <v>6</v>
      </c>
    </row>
    <row r="119" spans="1:8" ht="17.25" thickBot="1" x14ac:dyDescent="0.35">
      <c r="A119" s="330">
        <v>62</v>
      </c>
      <c r="B119" s="331" t="s">
        <v>1342</v>
      </c>
      <c r="C119" s="332" t="s">
        <v>769</v>
      </c>
      <c r="D119" s="331" t="s">
        <v>1393</v>
      </c>
      <c r="E119" s="331" t="s">
        <v>645</v>
      </c>
      <c r="F119" s="403"/>
      <c r="G119" s="333">
        <v>5</v>
      </c>
      <c r="H119" s="401"/>
    </row>
    <row r="120" spans="1:8" ht="16.5" customHeight="1" x14ac:dyDescent="0.3">
      <c r="A120" s="321">
        <v>73</v>
      </c>
      <c r="B120" s="321" t="s">
        <v>1342</v>
      </c>
      <c r="C120" s="322" t="s">
        <v>769</v>
      </c>
      <c r="D120" s="321" t="s">
        <v>1422</v>
      </c>
      <c r="E120" s="321" t="s">
        <v>661</v>
      </c>
      <c r="F120" s="323">
        <v>1</v>
      </c>
      <c r="G120" s="334">
        <v>8</v>
      </c>
      <c r="H120" s="324">
        <v>8</v>
      </c>
    </row>
    <row r="121" spans="1:8" ht="17.25" thickBot="1" x14ac:dyDescent="0.35">
      <c r="A121" s="226">
        <v>84</v>
      </c>
      <c r="B121" s="226" t="s">
        <v>1342</v>
      </c>
      <c r="C121" s="312" t="s">
        <v>769</v>
      </c>
      <c r="D121" s="226" t="s">
        <v>1428</v>
      </c>
      <c r="E121" s="226" t="s">
        <v>675</v>
      </c>
      <c r="F121" s="320">
        <v>1</v>
      </c>
      <c r="G121" s="319">
        <v>3</v>
      </c>
      <c r="H121" s="319">
        <v>3</v>
      </c>
    </row>
    <row r="122" spans="1:8" x14ac:dyDescent="0.3">
      <c r="A122" s="335">
        <v>88</v>
      </c>
      <c r="B122" s="336" t="s">
        <v>1342</v>
      </c>
      <c r="C122" s="337" t="s">
        <v>769</v>
      </c>
      <c r="D122" s="336" t="s">
        <v>1424</v>
      </c>
      <c r="E122" s="336" t="s">
        <v>681</v>
      </c>
      <c r="F122" s="402">
        <v>2</v>
      </c>
      <c r="G122" s="328">
        <v>1</v>
      </c>
      <c r="H122" s="400">
        <f>G122+G123</f>
        <v>3</v>
      </c>
    </row>
    <row r="123" spans="1:8" ht="17.25" thickBot="1" x14ac:dyDescent="0.35">
      <c r="A123" s="338">
        <v>89</v>
      </c>
      <c r="B123" s="339" t="s">
        <v>1343</v>
      </c>
      <c r="C123" s="340" t="s">
        <v>769</v>
      </c>
      <c r="D123" s="339" t="s">
        <v>1424</v>
      </c>
      <c r="E123" s="339" t="s">
        <v>682</v>
      </c>
      <c r="F123" s="403"/>
      <c r="G123" s="341">
        <v>2</v>
      </c>
      <c r="H123" s="401"/>
    </row>
    <row r="126" spans="1:8" ht="21.75" customHeight="1" x14ac:dyDescent="0.3">
      <c r="E126" s="343"/>
      <c r="F126" s="343" t="s">
        <v>1347</v>
      </c>
      <c r="G126" s="5" t="s">
        <v>1446</v>
      </c>
      <c r="H126" s="344" t="s">
        <v>541</v>
      </c>
    </row>
    <row r="127" spans="1:8" x14ac:dyDescent="0.3">
      <c r="E127" s="343" t="s">
        <v>1443</v>
      </c>
      <c r="F127" s="19">
        <v>48</v>
      </c>
      <c r="G127" s="19">
        <v>60</v>
      </c>
      <c r="H127" s="345">
        <f>G127/G129</f>
        <v>0.31914893617021278</v>
      </c>
    </row>
    <row r="128" spans="1:8" x14ac:dyDescent="0.3">
      <c r="E128" s="343" t="s">
        <v>1444</v>
      </c>
      <c r="F128" s="19">
        <v>46</v>
      </c>
      <c r="G128" s="19">
        <v>128</v>
      </c>
      <c r="H128" s="345">
        <f>G128/187</f>
        <v>0.68449197860962563</v>
      </c>
    </row>
    <row r="129" spans="5:8" x14ac:dyDescent="0.3">
      <c r="E129" s="343"/>
      <c r="F129" s="19">
        <f>SUBTOTAL(9,F127:F128)</f>
        <v>94</v>
      </c>
      <c r="G129" s="19">
        <f>SUBTOTAL(9,G127:G128)</f>
        <v>188</v>
      </c>
      <c r="H129" s="344"/>
    </row>
  </sheetData>
  <autoFilter ref="A1:L97" xr:uid="{FC6358B5-2E42-420D-A892-3D9F7C957B2C}">
    <filterColumn colId="5" showButton="0"/>
    <filterColumn colId="6" showButton="0"/>
  </autoFilter>
  <mergeCells count="14">
    <mergeCell ref="H122:H123"/>
    <mergeCell ref="J1:J2"/>
    <mergeCell ref="F118:F119"/>
    <mergeCell ref="F122:F123"/>
    <mergeCell ref="F111:F113"/>
    <mergeCell ref="F1:H1"/>
    <mergeCell ref="H111:H113"/>
    <mergeCell ref="H118:H119"/>
    <mergeCell ref="L1:L2"/>
    <mergeCell ref="E1:E2"/>
    <mergeCell ref="D1:D2"/>
    <mergeCell ref="A1:A2"/>
    <mergeCell ref="B1:B2"/>
    <mergeCell ref="C1:C2"/>
  </mergeCells>
  <phoneticPr fontId="1" type="noConversion"/>
  <pageMargins left="0.7" right="0.7" top="0.75" bottom="0.75" header="0.3" footer="0.3"/>
  <pageSetup paperSize="9" orientation="portrait" horizontalDpi="4294967292"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5D02E7-3965-44BE-BD61-D52CCABC4650}">
  <sheetPr>
    <tabColor theme="5" tint="0.39997558519241921"/>
  </sheetPr>
  <dimension ref="A1:P26"/>
  <sheetViews>
    <sheetView workbookViewId="0">
      <selection activeCell="K21" sqref="K21"/>
    </sheetView>
  </sheetViews>
  <sheetFormatPr defaultRowHeight="16.5" x14ac:dyDescent="0.3"/>
  <cols>
    <col min="1" max="1" width="8.625" customWidth="1"/>
    <col min="2" max="2" width="22.75" customWidth="1"/>
    <col min="3" max="3" width="9.75" bestFit="1" customWidth="1"/>
  </cols>
  <sheetData>
    <row r="1" spans="1:16" x14ac:dyDescent="0.3">
      <c r="A1" s="94" t="s">
        <v>1356</v>
      </c>
      <c r="B1" s="94" t="s">
        <v>1356</v>
      </c>
      <c r="C1" s="94" t="s">
        <v>123</v>
      </c>
      <c r="D1" s="94" t="s">
        <v>26</v>
      </c>
      <c r="E1" s="94" t="s">
        <v>110</v>
      </c>
      <c r="F1" s="94" t="s">
        <v>104</v>
      </c>
      <c r="G1" s="94" t="s">
        <v>53</v>
      </c>
      <c r="H1" s="94" t="s">
        <v>632</v>
      </c>
      <c r="I1" s="248" t="s">
        <v>642</v>
      </c>
      <c r="J1" s="248" t="s">
        <v>598</v>
      </c>
      <c r="K1" s="248" t="s">
        <v>558</v>
      </c>
      <c r="L1" s="248" t="s">
        <v>303</v>
      </c>
      <c r="M1" s="248" t="s">
        <v>1353</v>
      </c>
      <c r="N1" s="248" t="s">
        <v>876</v>
      </c>
      <c r="O1" s="95" t="s">
        <v>542</v>
      </c>
      <c r="P1" s="94" t="s">
        <v>541</v>
      </c>
    </row>
    <row r="2" spans="1:16" ht="17.25" thickBot="1" x14ac:dyDescent="0.35">
      <c r="A2" s="264" t="s">
        <v>1357</v>
      </c>
      <c r="B2" s="264" t="s">
        <v>1357</v>
      </c>
      <c r="C2" s="264"/>
      <c r="D2" s="264"/>
      <c r="E2" s="264"/>
      <c r="F2" s="264"/>
      <c r="G2" s="264"/>
      <c r="H2" s="264"/>
      <c r="I2" s="265"/>
      <c r="J2" s="265"/>
      <c r="K2" s="265"/>
      <c r="L2" s="265"/>
      <c r="M2" s="265" t="s">
        <v>1354</v>
      </c>
      <c r="N2" s="265"/>
      <c r="O2" s="264"/>
      <c r="P2" s="266">
        <v>1</v>
      </c>
    </row>
    <row r="3" spans="1:16" ht="24" customHeight="1" x14ac:dyDescent="0.3">
      <c r="A3" s="407" t="s">
        <v>1365</v>
      </c>
      <c r="B3" s="270" t="s">
        <v>29</v>
      </c>
      <c r="C3" s="271">
        <v>1</v>
      </c>
      <c r="D3" s="271"/>
      <c r="E3" s="271">
        <v>10</v>
      </c>
      <c r="F3" s="271">
        <v>4</v>
      </c>
      <c r="G3" s="271">
        <v>8</v>
      </c>
      <c r="H3" s="271"/>
      <c r="I3" s="271">
        <v>2</v>
      </c>
      <c r="J3" s="271">
        <v>5</v>
      </c>
      <c r="K3" s="271">
        <v>7</v>
      </c>
      <c r="L3" s="271">
        <v>1</v>
      </c>
      <c r="M3" s="271"/>
      <c r="N3" s="271">
        <v>59</v>
      </c>
      <c r="O3" s="271">
        <f t="shared" ref="O3:O14" si="0">SUBTOTAL(9,C3:N3)</f>
        <v>97</v>
      </c>
      <c r="P3" s="272">
        <f>O3/187</f>
        <v>0.51871657754010692</v>
      </c>
    </row>
    <row r="4" spans="1:16" x14ac:dyDescent="0.3">
      <c r="A4" s="408"/>
      <c r="B4" s="273" t="s">
        <v>141</v>
      </c>
      <c r="C4" s="60"/>
      <c r="D4" s="60"/>
      <c r="E4" s="60"/>
      <c r="F4" s="60"/>
      <c r="G4" s="60"/>
      <c r="H4" s="60"/>
      <c r="I4" s="60"/>
      <c r="J4" s="60"/>
      <c r="K4" s="60"/>
      <c r="L4" s="60"/>
      <c r="M4" s="60"/>
      <c r="N4" s="60">
        <v>1</v>
      </c>
      <c r="O4" s="60">
        <f t="shared" si="0"/>
        <v>1</v>
      </c>
      <c r="P4" s="274">
        <f>O4/187</f>
        <v>5.3475935828877002E-3</v>
      </c>
    </row>
    <row r="5" spans="1:16" ht="17.25" thickBot="1" x14ac:dyDescent="0.35">
      <c r="A5" s="409"/>
      <c r="B5" s="275" t="s">
        <v>302</v>
      </c>
      <c r="C5" s="276"/>
      <c r="D5" s="276"/>
      <c r="E5" s="276">
        <v>3</v>
      </c>
      <c r="F5" s="276">
        <v>3</v>
      </c>
      <c r="G5" s="276">
        <v>3</v>
      </c>
      <c r="H5" s="276"/>
      <c r="I5" s="276">
        <v>1</v>
      </c>
      <c r="J5" s="276"/>
      <c r="K5" s="276"/>
      <c r="L5" s="276"/>
      <c r="M5" s="276"/>
      <c r="N5" s="276">
        <v>4</v>
      </c>
      <c r="O5" s="276">
        <f t="shared" si="0"/>
        <v>14</v>
      </c>
      <c r="P5" s="277">
        <f>O5/187</f>
        <v>7.4866310160427801E-2</v>
      </c>
    </row>
    <row r="6" spans="1:16" x14ac:dyDescent="0.3">
      <c r="A6" s="267" t="s">
        <v>1366</v>
      </c>
      <c r="B6" s="267" t="s">
        <v>322</v>
      </c>
      <c r="C6" s="268">
        <v>1</v>
      </c>
      <c r="D6" s="268"/>
      <c r="E6" s="268">
        <v>3</v>
      </c>
      <c r="F6" s="268"/>
      <c r="G6" s="268"/>
      <c r="H6" s="268"/>
      <c r="I6" s="268"/>
      <c r="J6" s="268"/>
      <c r="K6" s="268"/>
      <c r="L6" s="268">
        <v>1</v>
      </c>
      <c r="M6" s="268"/>
      <c r="N6" s="268"/>
      <c r="O6" s="268">
        <f t="shared" si="0"/>
        <v>5</v>
      </c>
      <c r="P6" s="269">
        <f>O6/187</f>
        <v>2.6737967914438502E-2</v>
      </c>
    </row>
    <row r="7" spans="1:16" ht="24" customHeight="1" x14ac:dyDescent="0.3">
      <c r="A7" s="410" t="s">
        <v>1367</v>
      </c>
      <c r="B7" s="110" t="s">
        <v>502</v>
      </c>
      <c r="C7" s="60"/>
      <c r="D7" s="60"/>
      <c r="E7" s="60"/>
      <c r="F7" s="60">
        <v>1</v>
      </c>
      <c r="G7" s="60"/>
      <c r="H7" s="60"/>
      <c r="I7" s="60"/>
      <c r="J7" s="60"/>
      <c r="K7" s="60">
        <v>1</v>
      </c>
      <c r="L7" s="60"/>
      <c r="M7" s="60"/>
      <c r="N7" s="60"/>
      <c r="O7" s="60">
        <f t="shared" si="0"/>
        <v>2</v>
      </c>
      <c r="P7" s="100">
        <f t="shared" ref="P7" si="1">O7/187</f>
        <v>1.06951871657754E-2</v>
      </c>
    </row>
    <row r="8" spans="1:16" x14ac:dyDescent="0.3">
      <c r="A8" s="411"/>
      <c r="B8" s="110" t="s">
        <v>245</v>
      </c>
      <c r="C8" s="60"/>
      <c r="D8" s="60"/>
      <c r="E8" s="60">
        <v>2</v>
      </c>
      <c r="F8" s="60"/>
      <c r="G8" s="60"/>
      <c r="H8" s="60"/>
      <c r="I8" s="60"/>
      <c r="J8" s="60">
        <v>1</v>
      </c>
      <c r="K8" s="60"/>
      <c r="L8" s="60"/>
      <c r="M8" s="60"/>
      <c r="N8" s="60"/>
      <c r="O8" s="60">
        <f t="shared" si="0"/>
        <v>3</v>
      </c>
      <c r="P8" s="100">
        <f>O8/187</f>
        <v>1.6042780748663103E-2</v>
      </c>
    </row>
    <row r="9" spans="1:16" x14ac:dyDescent="0.3">
      <c r="A9" s="411"/>
      <c r="B9" s="110" t="s">
        <v>154</v>
      </c>
      <c r="C9" s="60"/>
      <c r="D9" s="60"/>
      <c r="E9" s="60"/>
      <c r="F9" s="60"/>
      <c r="G9" s="60"/>
      <c r="H9" s="60"/>
      <c r="I9" s="60"/>
      <c r="J9" s="60"/>
      <c r="K9" s="60"/>
      <c r="L9" s="60"/>
      <c r="M9" s="60"/>
      <c r="N9" s="60">
        <v>1</v>
      </c>
      <c r="O9" s="60">
        <f t="shared" si="0"/>
        <v>1</v>
      </c>
      <c r="P9" s="100">
        <f>O9/187</f>
        <v>5.3475935828877002E-3</v>
      </c>
    </row>
    <row r="10" spans="1:16" x14ac:dyDescent="0.3">
      <c r="A10" s="411"/>
      <c r="B10" s="110" t="s">
        <v>44</v>
      </c>
      <c r="C10" s="60">
        <v>3</v>
      </c>
      <c r="D10" s="60">
        <v>3</v>
      </c>
      <c r="E10" s="60">
        <v>1</v>
      </c>
      <c r="F10" s="60">
        <v>3</v>
      </c>
      <c r="G10" s="60"/>
      <c r="H10" s="60"/>
      <c r="I10" s="60">
        <v>1</v>
      </c>
      <c r="J10" s="60">
        <v>3</v>
      </c>
      <c r="K10" s="60">
        <v>4</v>
      </c>
      <c r="L10" s="60"/>
      <c r="M10" s="60"/>
      <c r="N10" s="60">
        <v>8</v>
      </c>
      <c r="O10" s="60">
        <f t="shared" si="0"/>
        <v>26</v>
      </c>
      <c r="P10" s="100">
        <f>O10/187</f>
        <v>0.13903743315508021</v>
      </c>
    </row>
    <row r="11" spans="1:16" x14ac:dyDescent="0.3">
      <c r="A11" s="411"/>
      <c r="B11" s="110" t="s">
        <v>304</v>
      </c>
      <c r="C11" s="60"/>
      <c r="D11" s="60"/>
      <c r="E11" s="60"/>
      <c r="F11" s="60">
        <v>1</v>
      </c>
      <c r="G11" s="60"/>
      <c r="H11" s="60"/>
      <c r="I11" s="60"/>
      <c r="J11" s="60"/>
      <c r="K11" s="60"/>
      <c r="L11" s="60"/>
      <c r="M11" s="60"/>
      <c r="N11" s="60"/>
      <c r="O11" s="60">
        <f t="shared" si="0"/>
        <v>1</v>
      </c>
      <c r="P11" s="100">
        <f>O11/187</f>
        <v>5.3475935828877002E-3</v>
      </c>
    </row>
    <row r="12" spans="1:16" x14ac:dyDescent="0.3">
      <c r="A12" s="412"/>
      <c r="B12" s="110" t="s">
        <v>61</v>
      </c>
      <c r="C12" s="60">
        <v>9</v>
      </c>
      <c r="D12" s="60">
        <v>4</v>
      </c>
      <c r="E12" s="60">
        <v>5</v>
      </c>
      <c r="F12" s="60">
        <v>1</v>
      </c>
      <c r="G12" s="60">
        <v>2</v>
      </c>
      <c r="H12" s="60">
        <v>1</v>
      </c>
      <c r="I12" s="60">
        <v>1</v>
      </c>
      <c r="J12" s="60"/>
      <c r="K12" s="60">
        <v>1</v>
      </c>
      <c r="L12" s="60">
        <v>1</v>
      </c>
      <c r="M12" s="60">
        <v>1</v>
      </c>
      <c r="N12" s="60">
        <v>9</v>
      </c>
      <c r="O12" s="60">
        <f t="shared" si="0"/>
        <v>35</v>
      </c>
      <c r="P12" s="100">
        <f>O12/187</f>
        <v>0.18716577540106952</v>
      </c>
    </row>
    <row r="13" spans="1:16" x14ac:dyDescent="0.3">
      <c r="A13" s="110" t="s">
        <v>96</v>
      </c>
      <c r="B13" s="110" t="s">
        <v>96</v>
      </c>
      <c r="C13" s="60"/>
      <c r="D13" s="60"/>
      <c r="E13" s="60"/>
      <c r="F13" s="60"/>
      <c r="G13" s="60">
        <v>1</v>
      </c>
      <c r="H13" s="60"/>
      <c r="I13" s="60"/>
      <c r="J13" s="60"/>
      <c r="K13" s="60"/>
      <c r="L13" s="60"/>
      <c r="M13" s="60"/>
      <c r="N13" s="60"/>
      <c r="O13" s="60">
        <f t="shared" si="0"/>
        <v>1</v>
      </c>
      <c r="P13" s="100">
        <f t="shared" ref="P13" si="2">O13/187</f>
        <v>5.3475935828877002E-3</v>
      </c>
    </row>
    <row r="14" spans="1:16" ht="24" x14ac:dyDescent="0.3">
      <c r="A14" s="110" t="s">
        <v>376</v>
      </c>
      <c r="B14" s="110" t="s">
        <v>376</v>
      </c>
      <c r="C14" s="60"/>
      <c r="D14" s="60"/>
      <c r="E14" s="60"/>
      <c r="F14" s="60"/>
      <c r="G14" s="60"/>
      <c r="H14" s="60"/>
      <c r="I14" s="60">
        <v>1</v>
      </c>
      <c r="J14" s="60"/>
      <c r="K14" s="60">
        <v>1</v>
      </c>
      <c r="L14" s="60"/>
      <c r="M14" s="60"/>
      <c r="N14" s="60"/>
      <c r="O14" s="60">
        <f t="shared" si="0"/>
        <v>2</v>
      </c>
      <c r="P14" s="100">
        <f t="shared" ref="P14:P15" si="3">O14/187</f>
        <v>1.06951871657754E-2</v>
      </c>
    </row>
    <row r="15" spans="1:16" x14ac:dyDescent="0.3">
      <c r="A15" s="103" t="s">
        <v>1355</v>
      </c>
      <c r="B15" s="103" t="s">
        <v>1355</v>
      </c>
      <c r="C15" s="104">
        <f t="shared" ref="C15:N15" si="4">SUBTOTAL(9,C3:C14)</f>
        <v>14</v>
      </c>
      <c r="D15" s="104">
        <f t="shared" si="4"/>
        <v>7</v>
      </c>
      <c r="E15" s="104">
        <f t="shared" si="4"/>
        <v>24</v>
      </c>
      <c r="F15" s="104">
        <f t="shared" si="4"/>
        <v>13</v>
      </c>
      <c r="G15" s="104">
        <f t="shared" si="4"/>
        <v>14</v>
      </c>
      <c r="H15" s="104">
        <f t="shared" si="4"/>
        <v>1</v>
      </c>
      <c r="I15" s="104">
        <f t="shared" si="4"/>
        <v>6</v>
      </c>
      <c r="J15" s="104">
        <f t="shared" si="4"/>
        <v>9</v>
      </c>
      <c r="K15" s="104">
        <f t="shared" si="4"/>
        <v>14</v>
      </c>
      <c r="L15" s="104">
        <f t="shared" si="4"/>
        <v>3</v>
      </c>
      <c r="M15" s="104">
        <f t="shared" si="4"/>
        <v>1</v>
      </c>
      <c r="N15" s="104">
        <f t="shared" si="4"/>
        <v>82</v>
      </c>
      <c r="O15" s="104">
        <f>SUM(O3:O14)</f>
        <v>188</v>
      </c>
      <c r="P15" s="111">
        <f t="shared" si="3"/>
        <v>1.0053475935828877</v>
      </c>
    </row>
    <row r="16" spans="1:16" x14ac:dyDescent="0.3">
      <c r="A16" s="103" t="s">
        <v>1358</v>
      </c>
      <c r="B16" s="103" t="s">
        <v>1358</v>
      </c>
      <c r="C16" s="254">
        <f>C15/187</f>
        <v>7.4866310160427801E-2</v>
      </c>
      <c r="D16" s="254">
        <f t="shared" ref="D16:N16" si="5">D15/187</f>
        <v>3.7433155080213901E-2</v>
      </c>
      <c r="E16" s="254">
        <f t="shared" si="5"/>
        <v>0.12834224598930483</v>
      </c>
      <c r="F16" s="254">
        <f t="shared" si="5"/>
        <v>6.9518716577540107E-2</v>
      </c>
      <c r="G16" s="254">
        <f t="shared" si="5"/>
        <v>7.4866310160427801E-2</v>
      </c>
      <c r="H16" s="254">
        <f t="shared" si="5"/>
        <v>5.3475935828877002E-3</v>
      </c>
      <c r="I16" s="254">
        <f t="shared" si="5"/>
        <v>3.2085561497326207E-2</v>
      </c>
      <c r="J16" s="254">
        <f t="shared" si="5"/>
        <v>4.8128342245989303E-2</v>
      </c>
      <c r="K16" s="254">
        <f t="shared" si="5"/>
        <v>7.4866310160427801E-2</v>
      </c>
      <c r="L16" s="254">
        <f>L15/187</f>
        <v>1.6042780748663103E-2</v>
      </c>
      <c r="M16" s="254">
        <f t="shared" si="5"/>
        <v>5.3475935828877002E-3</v>
      </c>
      <c r="N16" s="254">
        <f t="shared" si="5"/>
        <v>0.43850267379679142</v>
      </c>
      <c r="O16" s="255">
        <f>SUM(C16:N16)</f>
        <v>1.0053475935828877</v>
      </c>
      <c r="P16" s="111">
        <f t="shared" ref="P16" si="6">O16/187</f>
        <v>5.3761903400154423E-3</v>
      </c>
    </row>
    <row r="20" ht="24" customHeight="1" x14ac:dyDescent="0.3"/>
    <row r="23" ht="16.5" customHeight="1" x14ac:dyDescent="0.3"/>
    <row r="26" ht="16.5" customHeight="1" x14ac:dyDescent="0.3"/>
  </sheetData>
  <mergeCells count="2">
    <mergeCell ref="A3:A5"/>
    <mergeCell ref="A7:A12"/>
  </mergeCells>
  <phoneticPr fontId="1" type="noConversion"/>
  <pageMargins left="0.7" right="0.7" top="0.75" bottom="0.75" header="0.3" footer="0.3"/>
  <pageSetup paperSize="8" orientation="landscape" horizontalDpi="4294967292"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EB6E7E-4C29-4CA7-867B-E0F8FE079784}">
  <sheetPr>
    <tabColor theme="9" tint="0.59999389629810485"/>
  </sheetPr>
  <dimension ref="A1:H44"/>
  <sheetViews>
    <sheetView topLeftCell="A22" workbookViewId="0">
      <selection activeCell="F32" sqref="F32:F36"/>
    </sheetView>
  </sheetViews>
  <sheetFormatPr defaultRowHeight="16.5" x14ac:dyDescent="0.3"/>
  <cols>
    <col min="1" max="1" width="22.75" customWidth="1"/>
    <col min="2" max="2" width="9.75" bestFit="1" customWidth="1"/>
  </cols>
  <sheetData>
    <row r="1" spans="1:6" x14ac:dyDescent="0.3">
      <c r="A1" s="261" t="s">
        <v>1364</v>
      </c>
    </row>
    <row r="2" spans="1:6" ht="17.25" thickBot="1" x14ac:dyDescent="0.35">
      <c r="A2" s="264" t="s">
        <v>1361</v>
      </c>
      <c r="B2" s="264" t="s">
        <v>544</v>
      </c>
      <c r="C2" s="264" t="s">
        <v>545</v>
      </c>
      <c r="D2" s="264" t="s">
        <v>546</v>
      </c>
      <c r="E2" s="278" t="s">
        <v>542</v>
      </c>
      <c r="F2" s="264" t="s">
        <v>541</v>
      </c>
    </row>
    <row r="3" spans="1:6" x14ac:dyDescent="0.3">
      <c r="A3" s="282" t="s">
        <v>29</v>
      </c>
      <c r="B3" s="271">
        <v>70</v>
      </c>
      <c r="C3" s="271">
        <v>23</v>
      </c>
      <c r="D3" s="271">
        <v>4</v>
      </c>
      <c r="E3" s="283">
        <f t="shared" ref="E3:E14" si="0">SUBTOTAL(9,B3:D3)</f>
        <v>97</v>
      </c>
      <c r="F3" s="284">
        <f t="shared" ref="F3:F14" si="1">E3/187</f>
        <v>0.51871657754010692</v>
      </c>
    </row>
    <row r="4" spans="1:6" x14ac:dyDescent="0.3">
      <c r="A4" s="285" t="s">
        <v>141</v>
      </c>
      <c r="B4" s="60"/>
      <c r="C4" s="60">
        <v>1</v>
      </c>
      <c r="D4" s="60"/>
      <c r="E4" s="104">
        <f t="shared" si="0"/>
        <v>1</v>
      </c>
      <c r="F4" s="286">
        <f t="shared" si="1"/>
        <v>5.3475935828877002E-3</v>
      </c>
    </row>
    <row r="5" spans="1:6" ht="17.25" thickBot="1" x14ac:dyDescent="0.35">
      <c r="A5" s="287" t="s">
        <v>302</v>
      </c>
      <c r="B5" s="276">
        <v>14</v>
      </c>
      <c r="C5" s="276"/>
      <c r="D5" s="276"/>
      <c r="E5" s="288">
        <f t="shared" si="0"/>
        <v>14</v>
      </c>
      <c r="F5" s="289">
        <f t="shared" si="1"/>
        <v>7.4866310160427801E-2</v>
      </c>
    </row>
    <row r="6" spans="1:6" x14ac:dyDescent="0.3">
      <c r="A6" s="279" t="s">
        <v>322</v>
      </c>
      <c r="B6" s="268"/>
      <c r="C6" s="268">
        <v>2</v>
      </c>
      <c r="D6" s="268">
        <v>3</v>
      </c>
      <c r="E6" s="280">
        <f t="shared" si="0"/>
        <v>5</v>
      </c>
      <c r="F6" s="281">
        <f t="shared" si="1"/>
        <v>2.6737967914438502E-2</v>
      </c>
    </row>
    <row r="7" spans="1:6" x14ac:dyDescent="0.3">
      <c r="A7" s="108" t="s">
        <v>502</v>
      </c>
      <c r="B7" s="60"/>
      <c r="C7" s="60">
        <v>2</v>
      </c>
      <c r="D7" s="60"/>
      <c r="E7" s="104">
        <f t="shared" si="0"/>
        <v>2</v>
      </c>
      <c r="F7" s="257">
        <f t="shared" si="1"/>
        <v>1.06951871657754E-2</v>
      </c>
    </row>
    <row r="8" spans="1:6" x14ac:dyDescent="0.3">
      <c r="A8" s="108" t="s">
        <v>245</v>
      </c>
      <c r="B8" s="60">
        <v>3</v>
      </c>
      <c r="C8" s="60"/>
      <c r="D8" s="60"/>
      <c r="E8" s="104">
        <f t="shared" si="0"/>
        <v>3</v>
      </c>
      <c r="F8" s="257">
        <f t="shared" si="1"/>
        <v>1.6042780748663103E-2</v>
      </c>
    </row>
    <row r="9" spans="1:6" x14ac:dyDescent="0.3">
      <c r="A9" s="108" t="s">
        <v>154</v>
      </c>
      <c r="B9" s="60"/>
      <c r="C9" s="60">
        <v>1</v>
      </c>
      <c r="D9" s="60"/>
      <c r="E9" s="104">
        <f t="shared" si="0"/>
        <v>1</v>
      </c>
      <c r="F9" s="257">
        <f t="shared" si="1"/>
        <v>5.3475935828877002E-3</v>
      </c>
    </row>
    <row r="10" spans="1:6" x14ac:dyDescent="0.3">
      <c r="A10" s="108" t="s">
        <v>44</v>
      </c>
      <c r="B10" s="60">
        <v>16</v>
      </c>
      <c r="C10" s="60">
        <v>9</v>
      </c>
      <c r="D10" s="60">
        <v>1</v>
      </c>
      <c r="E10" s="104">
        <f t="shared" si="0"/>
        <v>26</v>
      </c>
      <c r="F10" s="257">
        <f t="shared" si="1"/>
        <v>0.13903743315508021</v>
      </c>
    </row>
    <row r="11" spans="1:6" x14ac:dyDescent="0.3">
      <c r="A11" s="108" t="s">
        <v>304</v>
      </c>
      <c r="B11" s="60">
        <v>1</v>
      </c>
      <c r="C11" s="60"/>
      <c r="D11" s="60"/>
      <c r="E11" s="104">
        <f t="shared" si="0"/>
        <v>1</v>
      </c>
      <c r="F11" s="257">
        <f t="shared" si="1"/>
        <v>5.3475935828877002E-3</v>
      </c>
    </row>
    <row r="12" spans="1:6" x14ac:dyDescent="0.3">
      <c r="A12" s="108" t="s">
        <v>61</v>
      </c>
      <c r="B12" s="60">
        <v>22</v>
      </c>
      <c r="C12" s="60">
        <v>10</v>
      </c>
      <c r="D12" s="60">
        <v>3</v>
      </c>
      <c r="E12" s="104">
        <f t="shared" si="0"/>
        <v>35</v>
      </c>
      <c r="F12" s="257">
        <f t="shared" si="1"/>
        <v>0.18716577540106952</v>
      </c>
    </row>
    <row r="13" spans="1:6" x14ac:dyDescent="0.3">
      <c r="A13" s="108" t="s">
        <v>96</v>
      </c>
      <c r="B13" s="60"/>
      <c r="C13" s="60">
        <v>1</v>
      </c>
      <c r="D13" s="60"/>
      <c r="E13" s="104">
        <f t="shared" si="0"/>
        <v>1</v>
      </c>
      <c r="F13" s="257">
        <f t="shared" si="1"/>
        <v>5.3475935828877002E-3</v>
      </c>
    </row>
    <row r="14" spans="1:6" x14ac:dyDescent="0.3">
      <c r="A14" s="108" t="s">
        <v>376</v>
      </c>
      <c r="B14" s="60">
        <v>2</v>
      </c>
      <c r="C14" s="60"/>
      <c r="D14" s="60"/>
      <c r="E14" s="104">
        <f t="shared" si="0"/>
        <v>2</v>
      </c>
      <c r="F14" s="257">
        <f t="shared" si="1"/>
        <v>1.06951871657754E-2</v>
      </c>
    </row>
    <row r="15" spans="1:6" x14ac:dyDescent="0.3">
      <c r="A15" s="103" t="s">
        <v>1355</v>
      </c>
      <c r="B15" s="104">
        <f>B3+B4+B5+B6+B7+B8+B9+B10+B12+B11+B14+B13</f>
        <v>128</v>
      </c>
      <c r="C15" s="104">
        <f>C3+C4+C5+C6+C7+C8+C9+C10+C12+C11+C14+C13</f>
        <v>49</v>
      </c>
      <c r="D15" s="104">
        <f>D3+D4+D5+D6+D7+D8+D9+D10+D12+D11+D14+D13</f>
        <v>11</v>
      </c>
      <c r="E15" s="104">
        <f>B15+C15+D15</f>
        <v>188</v>
      </c>
      <c r="F15" s="258">
        <f>SUBTOTAL(9,F3:F14)</f>
        <v>1.0053475935828877</v>
      </c>
    </row>
    <row r="18" spans="1:8" x14ac:dyDescent="0.3">
      <c r="A18" s="261" t="s">
        <v>1362</v>
      </c>
    </row>
    <row r="19" spans="1:8" x14ac:dyDescent="0.3">
      <c r="A19" s="94" t="s">
        <v>555</v>
      </c>
      <c r="B19" s="94" t="s">
        <v>544</v>
      </c>
      <c r="C19" s="94" t="s">
        <v>545</v>
      </c>
      <c r="D19" s="94" t="s">
        <v>546</v>
      </c>
      <c r="E19" s="95" t="s">
        <v>542</v>
      </c>
      <c r="F19" s="94" t="s">
        <v>541</v>
      </c>
      <c r="G19" s="96" t="s">
        <v>549</v>
      </c>
      <c r="H19" s="105" t="s">
        <v>541</v>
      </c>
    </row>
    <row r="20" spans="1:8" x14ac:dyDescent="0.3">
      <c r="A20" s="94" t="s">
        <v>540</v>
      </c>
      <c r="B20" s="94">
        <v>128</v>
      </c>
      <c r="C20" s="94">
        <v>49</v>
      </c>
      <c r="D20" s="94">
        <v>11</v>
      </c>
      <c r="E20" s="94">
        <f t="shared" ref="E20:E27" si="2">SUM(B20:D20)</f>
        <v>188</v>
      </c>
      <c r="F20" s="97">
        <v>1</v>
      </c>
      <c r="G20" s="98"/>
      <c r="H20" s="106"/>
    </row>
    <row r="21" spans="1:8" x14ac:dyDescent="0.3">
      <c r="A21" s="172" t="s">
        <v>8</v>
      </c>
      <c r="B21" s="60">
        <v>41</v>
      </c>
      <c r="C21" s="60">
        <v>42</v>
      </c>
      <c r="D21" s="99">
        <v>10</v>
      </c>
      <c r="E21" s="60">
        <f t="shared" si="2"/>
        <v>93</v>
      </c>
      <c r="F21" s="100">
        <f t="shared" ref="F21:F27" si="3">E21/187</f>
        <v>0.49732620320855614</v>
      </c>
      <c r="G21" s="101">
        <f>E20-E21</f>
        <v>95</v>
      </c>
      <c r="H21" s="107">
        <f t="shared" ref="H21:H27" si="4">G21/187</f>
        <v>0.50802139037433158</v>
      </c>
    </row>
    <row r="22" spans="1:8" x14ac:dyDescent="0.3">
      <c r="A22" s="172" t="s">
        <v>543</v>
      </c>
      <c r="B22" s="60">
        <v>21</v>
      </c>
      <c r="C22" s="60">
        <v>14</v>
      </c>
      <c r="D22" s="60">
        <v>7</v>
      </c>
      <c r="E22" s="60">
        <f t="shared" si="2"/>
        <v>42</v>
      </c>
      <c r="F22" s="100">
        <f t="shared" si="3"/>
        <v>0.22459893048128343</v>
      </c>
      <c r="G22" s="101">
        <f>E20-E22</f>
        <v>146</v>
      </c>
      <c r="H22" s="107">
        <f t="shared" si="4"/>
        <v>0.78074866310160429</v>
      </c>
    </row>
    <row r="23" spans="1:8" x14ac:dyDescent="0.3">
      <c r="A23" s="172" t="s">
        <v>10</v>
      </c>
      <c r="B23" s="60">
        <v>73</v>
      </c>
      <c r="C23" s="60">
        <v>5</v>
      </c>
      <c r="D23" s="60">
        <v>1</v>
      </c>
      <c r="E23" s="60">
        <f t="shared" si="2"/>
        <v>79</v>
      </c>
      <c r="F23" s="100">
        <f t="shared" si="3"/>
        <v>0.42245989304812837</v>
      </c>
      <c r="G23" s="101">
        <f>E20-E23</f>
        <v>109</v>
      </c>
      <c r="H23" s="107">
        <f t="shared" si="4"/>
        <v>0.58288770053475936</v>
      </c>
    </row>
    <row r="24" spans="1:8" x14ac:dyDescent="0.3">
      <c r="A24" s="172" t="s">
        <v>548</v>
      </c>
      <c r="B24" s="60">
        <v>34</v>
      </c>
      <c r="C24" s="60">
        <v>2</v>
      </c>
      <c r="D24" s="60">
        <v>1</v>
      </c>
      <c r="E24" s="60">
        <f t="shared" si="2"/>
        <v>37</v>
      </c>
      <c r="F24" s="100">
        <f t="shared" si="3"/>
        <v>0.19786096256684493</v>
      </c>
      <c r="G24" s="101">
        <f>E20-E24</f>
        <v>151</v>
      </c>
      <c r="H24" s="107">
        <f t="shared" si="4"/>
        <v>0.80748663101604279</v>
      </c>
    </row>
    <row r="25" spans="1:8" x14ac:dyDescent="0.3">
      <c r="A25" s="172" t="s">
        <v>14</v>
      </c>
      <c r="B25" s="60">
        <v>49</v>
      </c>
      <c r="C25" s="60">
        <v>6</v>
      </c>
      <c r="D25" s="60">
        <v>7</v>
      </c>
      <c r="E25" s="60">
        <f t="shared" si="2"/>
        <v>62</v>
      </c>
      <c r="F25" s="100">
        <f t="shared" si="3"/>
        <v>0.33155080213903743</v>
      </c>
      <c r="G25" s="101">
        <f>E20-E25</f>
        <v>126</v>
      </c>
      <c r="H25" s="107">
        <f t="shared" si="4"/>
        <v>0.6737967914438503</v>
      </c>
    </row>
    <row r="26" spans="1:8" x14ac:dyDescent="0.3">
      <c r="A26" s="172" t="s">
        <v>17</v>
      </c>
      <c r="B26" s="60">
        <v>102</v>
      </c>
      <c r="C26" s="60">
        <v>38</v>
      </c>
      <c r="D26" s="60">
        <v>11</v>
      </c>
      <c r="E26" s="60">
        <f t="shared" si="2"/>
        <v>151</v>
      </c>
      <c r="F26" s="100">
        <f t="shared" si="3"/>
        <v>0.80748663101604279</v>
      </c>
      <c r="G26" s="101">
        <f>E20-E26</f>
        <v>37</v>
      </c>
      <c r="H26" s="107">
        <f t="shared" si="4"/>
        <v>0.19786096256684493</v>
      </c>
    </row>
    <row r="27" spans="1:8" x14ac:dyDescent="0.3">
      <c r="A27" s="172" t="s">
        <v>21</v>
      </c>
      <c r="B27" s="60">
        <v>4</v>
      </c>
      <c r="C27" s="60">
        <v>36</v>
      </c>
      <c r="D27" s="60">
        <v>10</v>
      </c>
      <c r="E27" s="60">
        <f t="shared" si="2"/>
        <v>50</v>
      </c>
      <c r="F27" s="100">
        <f t="shared" si="3"/>
        <v>0.26737967914438504</v>
      </c>
      <c r="G27" s="101">
        <f>E20-E27</f>
        <v>138</v>
      </c>
      <c r="H27" s="107">
        <f t="shared" si="4"/>
        <v>0.73796791443850263</v>
      </c>
    </row>
    <row r="28" spans="1:8" x14ac:dyDescent="0.3">
      <c r="A28" s="85"/>
      <c r="B28" s="85"/>
      <c r="C28" s="85"/>
      <c r="D28" s="85"/>
      <c r="E28" s="93"/>
      <c r="F28" s="93"/>
      <c r="G28" s="85"/>
      <c r="H28" s="85"/>
    </row>
    <row r="30" spans="1:8" x14ac:dyDescent="0.3">
      <c r="A30" s="261" t="s">
        <v>1363</v>
      </c>
    </row>
    <row r="31" spans="1:8" x14ac:dyDescent="0.3">
      <c r="A31" s="94" t="s">
        <v>1360</v>
      </c>
      <c r="B31" s="94" t="s">
        <v>544</v>
      </c>
      <c r="C31" s="94" t="s">
        <v>545</v>
      </c>
      <c r="D31" s="94" t="s">
        <v>546</v>
      </c>
      <c r="E31" s="95" t="s">
        <v>542</v>
      </c>
      <c r="F31" s="94" t="s">
        <v>541</v>
      </c>
      <c r="G31" s="94" t="s">
        <v>877</v>
      </c>
    </row>
    <row r="32" spans="1:8" ht="24" customHeight="1" x14ac:dyDescent="0.3">
      <c r="A32" s="109" t="s">
        <v>222</v>
      </c>
      <c r="B32" s="60">
        <v>10</v>
      </c>
      <c r="C32" s="60">
        <v>2</v>
      </c>
      <c r="D32" s="60">
        <v>2</v>
      </c>
      <c r="E32" s="99">
        <f t="shared" ref="E32" si="5">SUBTOTAL(9,B32:D32)</f>
        <v>14</v>
      </c>
      <c r="F32" s="102">
        <f t="shared" ref="F32" si="6">E32/187</f>
        <v>7.4866310160427801E-2</v>
      </c>
      <c r="G32" s="413" t="s">
        <v>878</v>
      </c>
    </row>
    <row r="33" spans="1:7" x14ac:dyDescent="0.3">
      <c r="A33" s="110" t="s">
        <v>211</v>
      </c>
      <c r="B33" s="60">
        <v>5</v>
      </c>
      <c r="C33" s="259">
        <v>2</v>
      </c>
      <c r="D33" s="60"/>
      <c r="E33" s="99">
        <f t="shared" ref="E33:E39" si="7">SUBTOTAL(9,B33:D33)</f>
        <v>7</v>
      </c>
      <c r="F33" s="102">
        <f>E33/187</f>
        <v>3.7433155080213901E-2</v>
      </c>
      <c r="G33" s="414"/>
    </row>
    <row r="34" spans="1:7" x14ac:dyDescent="0.3">
      <c r="A34" s="256" t="s">
        <v>110</v>
      </c>
      <c r="B34" s="60">
        <v>14</v>
      </c>
      <c r="C34" s="259">
        <v>6</v>
      </c>
      <c r="D34" s="60">
        <v>4</v>
      </c>
      <c r="E34" s="99">
        <f t="shared" si="7"/>
        <v>24</v>
      </c>
      <c r="F34" s="102">
        <f>E34/187</f>
        <v>0.12834224598930483</v>
      </c>
      <c r="G34" s="414"/>
    </row>
    <row r="35" spans="1:7" ht="16.5" customHeight="1" x14ac:dyDescent="0.3">
      <c r="A35" s="256" t="s">
        <v>104</v>
      </c>
      <c r="B35" s="60">
        <v>8</v>
      </c>
      <c r="C35" s="259">
        <v>4</v>
      </c>
      <c r="D35" s="60">
        <v>1</v>
      </c>
      <c r="E35" s="99">
        <f t="shared" si="7"/>
        <v>13</v>
      </c>
      <c r="F35" s="102">
        <f>E35/187</f>
        <v>6.9518716577540107E-2</v>
      </c>
      <c r="G35" s="414"/>
    </row>
    <row r="36" spans="1:7" x14ac:dyDescent="0.3">
      <c r="A36" s="256" t="s">
        <v>53</v>
      </c>
      <c r="B36" s="60">
        <v>12</v>
      </c>
      <c r="C36" s="259">
        <v>2</v>
      </c>
      <c r="D36" s="60"/>
      <c r="E36" s="99">
        <f t="shared" si="7"/>
        <v>14</v>
      </c>
      <c r="F36" s="102">
        <f>E36/187</f>
        <v>7.4866310160427801E-2</v>
      </c>
      <c r="G36" s="414"/>
    </row>
    <row r="37" spans="1:7" x14ac:dyDescent="0.3">
      <c r="A37" s="109" t="s">
        <v>69</v>
      </c>
      <c r="B37" s="60"/>
      <c r="C37" s="60">
        <v>1</v>
      </c>
      <c r="D37" s="60"/>
      <c r="E37" s="99">
        <f t="shared" si="7"/>
        <v>1</v>
      </c>
      <c r="F37" s="102">
        <f>E37/187</f>
        <v>5.3475935828877002E-3</v>
      </c>
      <c r="G37" s="415"/>
    </row>
    <row r="38" spans="1:7" ht="16.5" customHeight="1" x14ac:dyDescent="0.3">
      <c r="A38" s="198" t="s">
        <v>642</v>
      </c>
      <c r="B38" s="199">
        <v>5</v>
      </c>
      <c r="C38" s="260">
        <v>1</v>
      </c>
      <c r="D38" s="199"/>
      <c r="E38" s="200">
        <f t="shared" si="7"/>
        <v>6</v>
      </c>
      <c r="F38" s="201">
        <f t="shared" ref="F38:F40" si="8">E38/187</f>
        <v>3.2085561497326207E-2</v>
      </c>
      <c r="G38" s="416" t="s">
        <v>879</v>
      </c>
    </row>
    <row r="39" spans="1:7" x14ac:dyDescent="0.3">
      <c r="A39" s="198" t="s">
        <v>598</v>
      </c>
      <c r="B39" s="199">
        <v>8</v>
      </c>
      <c r="C39" s="260">
        <v>1</v>
      </c>
      <c r="D39" s="199"/>
      <c r="E39" s="200">
        <f t="shared" si="7"/>
        <v>9</v>
      </c>
      <c r="F39" s="201">
        <f>E39/187</f>
        <v>4.8128342245989303E-2</v>
      </c>
      <c r="G39" s="417"/>
    </row>
    <row r="40" spans="1:7" x14ac:dyDescent="0.3">
      <c r="A40" s="198" t="s">
        <v>558</v>
      </c>
      <c r="B40" s="199">
        <v>6</v>
      </c>
      <c r="C40" s="260">
        <v>8</v>
      </c>
      <c r="D40" s="199"/>
      <c r="E40" s="200">
        <f t="shared" ref="E40" si="9">SUBTOTAL(9,B40:D40)</f>
        <v>14</v>
      </c>
      <c r="F40" s="201">
        <f t="shared" si="8"/>
        <v>7.4866310160427801E-2</v>
      </c>
      <c r="G40" s="417"/>
    </row>
    <row r="41" spans="1:7" x14ac:dyDescent="0.3">
      <c r="A41" s="198" t="s">
        <v>1359</v>
      </c>
      <c r="B41" s="199"/>
      <c r="C41" s="199"/>
      <c r="D41" s="199">
        <v>1</v>
      </c>
      <c r="E41" s="200">
        <f>SUBTOTAL(9,B41:D41)</f>
        <v>1</v>
      </c>
      <c r="F41" s="201">
        <f>E41/187</f>
        <v>5.3475935828877002E-3</v>
      </c>
      <c r="G41" s="417"/>
    </row>
    <row r="42" spans="1:7" x14ac:dyDescent="0.3">
      <c r="A42" s="198" t="s">
        <v>303</v>
      </c>
      <c r="B42" s="199"/>
      <c r="C42" s="199">
        <v>3</v>
      </c>
      <c r="D42" s="199"/>
      <c r="E42" s="200">
        <f>SUBTOTAL(9,B42:D42)</f>
        <v>3</v>
      </c>
      <c r="F42" s="201">
        <f>E42/187</f>
        <v>1.6042780748663103E-2</v>
      </c>
      <c r="G42" s="417"/>
    </row>
    <row r="43" spans="1:7" x14ac:dyDescent="0.3">
      <c r="A43" s="198" t="s">
        <v>876</v>
      </c>
      <c r="B43" s="199">
        <v>60</v>
      </c>
      <c r="C43" s="199">
        <v>20</v>
      </c>
      <c r="D43" s="199">
        <v>2</v>
      </c>
      <c r="E43" s="200">
        <f>SUBTOTAL(9,B43:D43)</f>
        <v>82</v>
      </c>
      <c r="F43" s="201">
        <f>E43/187</f>
        <v>0.43850267379679142</v>
      </c>
      <c r="G43" s="418"/>
    </row>
    <row r="44" spans="1:7" x14ac:dyDescent="0.3">
      <c r="A44" s="103" t="s">
        <v>553</v>
      </c>
      <c r="B44" s="104">
        <f>SUM(B32:B43)</f>
        <v>128</v>
      </c>
      <c r="C44" s="104">
        <f>SUM(C32:C43)</f>
        <v>50</v>
      </c>
      <c r="D44" s="104">
        <f>SUM(D32:D43)</f>
        <v>10</v>
      </c>
      <c r="E44" s="104">
        <f>SUM(E32:E43)</f>
        <v>188</v>
      </c>
      <c r="F44" s="102">
        <f>SUBTOTAL(9,F32:F43)</f>
        <v>1.0053475935828877</v>
      </c>
      <c r="G44" s="91"/>
    </row>
  </sheetData>
  <mergeCells count="2">
    <mergeCell ref="G32:G37"/>
    <mergeCell ref="G38:G43"/>
  </mergeCells>
  <phoneticPr fontId="1" type="noConversion"/>
  <pageMargins left="0.7" right="0.7" top="0.75" bottom="0.75" header="0.3" footer="0.3"/>
  <pageSetup paperSize="8" orientation="landscape" horizontalDpi="4294967292"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D4BDE5-A8C3-4CED-B122-2BFFE539122E}">
  <sheetPr>
    <pageSetUpPr fitToPage="1"/>
  </sheetPr>
  <dimension ref="A1:Y3"/>
  <sheetViews>
    <sheetView zoomScaleNormal="100" workbookViewId="0">
      <pane ySplit="1" topLeftCell="A2" activePane="bottomLeft" state="frozen"/>
      <selection pane="bottomLeft" activeCell="E21" sqref="E21"/>
    </sheetView>
  </sheetViews>
  <sheetFormatPr defaultColWidth="10.75" defaultRowHeight="12" x14ac:dyDescent="0.3"/>
  <cols>
    <col min="1" max="2" width="10.75" style="349"/>
    <col min="3" max="3" width="11.125" style="349" bestFit="1" customWidth="1"/>
    <col min="4" max="4" width="10.75" style="7"/>
    <col min="5" max="6" width="10.75" style="349"/>
    <col min="7" max="7" width="16.125" style="349" bestFit="1" customWidth="1"/>
    <col min="8" max="8" width="10.75" style="7"/>
    <col min="9" max="9" width="20.75" style="349" customWidth="1"/>
    <col min="10" max="13" width="10.75" style="349"/>
    <col min="14" max="14" width="9.625" style="349" customWidth="1"/>
    <col min="15" max="15" width="10.75" style="349"/>
    <col min="16" max="16" width="8.125" style="349" customWidth="1"/>
    <col min="17" max="21" width="10.75" style="349"/>
    <col min="22" max="22" width="15.625" style="349" bestFit="1" customWidth="1"/>
    <col min="23" max="16384" width="10.75" style="349"/>
  </cols>
  <sheetData>
    <row r="1" spans="1:25" ht="24" x14ac:dyDescent="0.3">
      <c r="A1" s="1" t="s">
        <v>0</v>
      </c>
      <c r="B1" s="1" t="s">
        <v>1</v>
      </c>
      <c r="C1" s="1" t="s">
        <v>2</v>
      </c>
      <c r="D1" s="1" t="s">
        <v>3</v>
      </c>
      <c r="E1" s="1" t="s">
        <v>4</v>
      </c>
      <c r="F1" s="1" t="s">
        <v>5</v>
      </c>
      <c r="G1" s="1" t="s">
        <v>6</v>
      </c>
      <c r="H1" s="1" t="s">
        <v>1456</v>
      </c>
      <c r="I1" s="1" t="s">
        <v>7</v>
      </c>
      <c r="J1" s="1" t="s">
        <v>8</v>
      </c>
      <c r="K1" s="1" t="s">
        <v>9</v>
      </c>
      <c r="L1" s="1" t="s">
        <v>10</v>
      </c>
      <c r="M1" s="1" t="s">
        <v>11</v>
      </c>
      <c r="N1" s="1" t="s">
        <v>12</v>
      </c>
      <c r="O1" s="1" t="s">
        <v>13</v>
      </c>
      <c r="P1" s="1" t="s">
        <v>14</v>
      </c>
      <c r="Q1" s="1" t="s">
        <v>15</v>
      </c>
      <c r="R1" s="1" t="s">
        <v>16</v>
      </c>
      <c r="S1" s="1" t="s">
        <v>17</v>
      </c>
      <c r="T1" s="1" t="s">
        <v>18</v>
      </c>
      <c r="U1" s="1" t="s">
        <v>19</v>
      </c>
      <c r="V1" s="1" t="s">
        <v>20</v>
      </c>
      <c r="W1" s="1" t="s">
        <v>21</v>
      </c>
      <c r="X1" s="1" t="s">
        <v>22</v>
      </c>
      <c r="Y1" s="1" t="s">
        <v>23</v>
      </c>
    </row>
    <row r="2" spans="1:25" ht="60" customHeight="1" x14ac:dyDescent="0.3">
      <c r="A2" s="5" t="s">
        <v>1455</v>
      </c>
      <c r="B2" s="5" t="s">
        <v>523</v>
      </c>
      <c r="C2" s="5" t="s">
        <v>1454</v>
      </c>
      <c r="D2" s="5" t="s">
        <v>557</v>
      </c>
      <c r="E2" s="5" t="s">
        <v>263</v>
      </c>
      <c r="F2" s="5" t="s">
        <v>188</v>
      </c>
      <c r="G2" s="5" t="s">
        <v>291</v>
      </c>
      <c r="H2" s="5"/>
      <c r="I2" s="352" t="s">
        <v>441</v>
      </c>
      <c r="J2" s="5" t="s">
        <v>24</v>
      </c>
      <c r="K2" s="350" t="s">
        <v>31</v>
      </c>
      <c r="L2" s="5" t="s">
        <v>31</v>
      </c>
      <c r="M2" s="5"/>
      <c r="N2" s="350" t="s">
        <v>1453</v>
      </c>
      <c r="O2" s="5"/>
      <c r="P2" s="351" t="s">
        <v>642</v>
      </c>
      <c r="Q2" s="350" t="s">
        <v>1452</v>
      </c>
      <c r="R2" s="5"/>
      <c r="S2" s="350" t="s">
        <v>24</v>
      </c>
      <c r="T2" s="350" t="s">
        <v>1451</v>
      </c>
      <c r="U2" s="350" t="s">
        <v>46</v>
      </c>
      <c r="V2" s="5" t="s">
        <v>64</v>
      </c>
      <c r="W2" s="350" t="s">
        <v>24</v>
      </c>
      <c r="X2" s="5" t="s">
        <v>57</v>
      </c>
      <c r="Y2" s="5" t="s">
        <v>292</v>
      </c>
    </row>
    <row r="3" spans="1:25" ht="42.75" customHeight="1" x14ac:dyDescent="0.3">
      <c r="A3" s="419" t="s">
        <v>1450</v>
      </c>
      <c r="B3" s="420"/>
      <c r="C3" s="420"/>
      <c r="D3" s="420"/>
      <c r="E3" s="420"/>
      <c r="F3" s="420"/>
      <c r="G3" s="420"/>
      <c r="H3" s="420"/>
      <c r="I3" s="420"/>
      <c r="J3" s="421"/>
      <c r="K3" s="421"/>
      <c r="L3" s="421"/>
      <c r="M3" s="421"/>
      <c r="N3" s="421"/>
      <c r="O3" s="421"/>
      <c r="P3" s="421"/>
      <c r="Q3" s="421"/>
      <c r="R3" s="421"/>
      <c r="S3" s="421"/>
      <c r="T3" s="421"/>
      <c r="U3" s="421"/>
      <c r="V3" s="421"/>
      <c r="W3" s="421"/>
      <c r="X3" s="421"/>
      <c r="Y3" s="421"/>
    </row>
  </sheetData>
  <mergeCells count="1">
    <mergeCell ref="A3:Y3"/>
  </mergeCells>
  <phoneticPr fontId="1" type="noConversion"/>
  <pageMargins left="0.25" right="0.25" top="0.75" bottom="0.75" header="0.3" footer="0.3"/>
  <pageSetup paperSize="8" scale="63" fitToHeight="0" orientation="landscape"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12B3F9-C692-4062-9BC0-5F2D4901F5CD}">
  <dimension ref="A1:Y2"/>
  <sheetViews>
    <sheetView zoomScaleNormal="100" workbookViewId="0">
      <pane ySplit="1" topLeftCell="A2" activePane="bottomLeft" state="frozen"/>
      <selection pane="bottomLeft" activeCell="A2" sqref="A2:XFD2"/>
    </sheetView>
  </sheetViews>
  <sheetFormatPr defaultColWidth="10.75" defaultRowHeight="12" x14ac:dyDescent="0.3"/>
  <cols>
    <col min="1" max="1" width="8" style="349" bestFit="1" customWidth="1"/>
    <col min="2" max="2" width="8.5" style="349" bestFit="1" customWidth="1"/>
    <col min="3" max="3" width="8" style="349" customWidth="1"/>
    <col min="4" max="4" width="7" style="349" customWidth="1"/>
    <col min="5" max="5" width="10.25" style="349" bestFit="1" customWidth="1"/>
    <col min="6" max="6" width="8" style="349" bestFit="1" customWidth="1"/>
    <col min="7" max="7" width="16.125" style="349" bestFit="1" customWidth="1"/>
    <col min="8" max="8" width="8.375" style="349" customWidth="1"/>
    <col min="9" max="9" width="15" style="349" customWidth="1"/>
    <col min="10" max="10" width="10.75" style="349"/>
    <col min="11" max="11" width="9" style="349" bestFit="1" customWidth="1"/>
    <col min="12" max="12" width="6.875" style="349" customWidth="1"/>
    <col min="13" max="13" width="8.875" style="349" customWidth="1"/>
    <col min="14" max="14" width="10.125" style="349" customWidth="1"/>
    <col min="15" max="15" width="8.75" style="349" customWidth="1"/>
    <col min="16" max="16" width="8" style="349" customWidth="1"/>
    <col min="17" max="17" width="8.875" style="349" customWidth="1"/>
    <col min="18" max="18" width="10.75" style="349"/>
    <col min="19" max="19" width="8" style="349" bestFit="1" customWidth="1"/>
    <col min="20" max="20" width="7.5" style="349" bestFit="1" customWidth="1"/>
    <col min="21" max="21" width="8" style="349" bestFit="1" customWidth="1"/>
    <col min="22" max="22" width="15.625" style="349" bestFit="1" customWidth="1"/>
    <col min="23" max="23" width="7.75" style="349" customWidth="1"/>
    <col min="24" max="25" width="8" style="349" bestFit="1" customWidth="1"/>
    <col min="26" max="16384" width="10.75" style="349"/>
  </cols>
  <sheetData>
    <row r="1" spans="1:25" ht="29.25" customHeight="1" x14ac:dyDescent="0.3">
      <c r="A1" s="1" t="s">
        <v>0</v>
      </c>
      <c r="B1" s="1" t="s">
        <v>1</v>
      </c>
      <c r="C1" s="1" t="s">
        <v>2</v>
      </c>
      <c r="D1" s="1" t="s">
        <v>3</v>
      </c>
      <c r="E1" s="1" t="s">
        <v>4</v>
      </c>
      <c r="F1" s="1" t="s">
        <v>5</v>
      </c>
      <c r="G1" s="1" t="s">
        <v>6</v>
      </c>
      <c r="H1" s="1" t="s">
        <v>1456</v>
      </c>
      <c r="I1" s="1" t="s">
        <v>7</v>
      </c>
      <c r="J1" s="1" t="s">
        <v>8</v>
      </c>
      <c r="K1" s="1" t="s">
        <v>9</v>
      </c>
      <c r="L1" s="1" t="s">
        <v>10</v>
      </c>
      <c r="M1" s="1" t="s">
        <v>11</v>
      </c>
      <c r="N1" s="1" t="s">
        <v>12</v>
      </c>
      <c r="O1" s="1" t="s">
        <v>13</v>
      </c>
      <c r="P1" s="1" t="s">
        <v>14</v>
      </c>
      <c r="Q1" s="1" t="s">
        <v>15</v>
      </c>
      <c r="R1" s="1" t="s">
        <v>16</v>
      </c>
      <c r="S1" s="1" t="s">
        <v>17</v>
      </c>
      <c r="T1" s="1" t="s">
        <v>18</v>
      </c>
      <c r="U1" s="1" t="s">
        <v>19</v>
      </c>
      <c r="V1" s="1" t="s">
        <v>20</v>
      </c>
      <c r="W1" s="1" t="s">
        <v>21</v>
      </c>
      <c r="X1" s="1" t="s">
        <v>22</v>
      </c>
      <c r="Y1" s="1" t="s">
        <v>23</v>
      </c>
    </row>
    <row r="2" spans="1:25" s="7" customFormat="1" ht="71.25" customHeight="1" x14ac:dyDescent="0.3">
      <c r="A2" s="5">
        <v>1</v>
      </c>
      <c r="B2" s="5" t="s">
        <v>769</v>
      </c>
      <c r="C2" s="5" t="s">
        <v>1014</v>
      </c>
      <c r="D2" s="5" t="s">
        <v>1457</v>
      </c>
      <c r="E2" s="17" t="s">
        <v>1458</v>
      </c>
      <c r="F2" s="5" t="s">
        <v>188</v>
      </c>
      <c r="G2" s="5" t="s">
        <v>1459</v>
      </c>
      <c r="H2" s="5"/>
      <c r="I2" s="5" t="s">
        <v>1460</v>
      </c>
      <c r="J2" s="5" t="s">
        <v>33</v>
      </c>
      <c r="K2" s="5" t="s">
        <v>1461</v>
      </c>
      <c r="L2" s="5" t="s">
        <v>33</v>
      </c>
      <c r="M2" s="5" t="s">
        <v>1462</v>
      </c>
      <c r="N2" s="5" t="s">
        <v>1463</v>
      </c>
      <c r="O2" s="5"/>
      <c r="P2" s="5" t="s">
        <v>1464</v>
      </c>
      <c r="Q2" s="5"/>
      <c r="R2" s="5"/>
      <c r="S2" s="5" t="s">
        <v>33</v>
      </c>
      <c r="T2" s="5" t="s">
        <v>1465</v>
      </c>
      <c r="U2" s="5" t="s">
        <v>849</v>
      </c>
      <c r="V2" s="5" t="s">
        <v>843</v>
      </c>
      <c r="W2" s="5" t="s">
        <v>33</v>
      </c>
      <c r="X2" s="5" t="s">
        <v>1466</v>
      </c>
      <c r="Y2" s="5" t="s">
        <v>1467</v>
      </c>
    </row>
  </sheetData>
  <phoneticPr fontId="1" type="noConversion"/>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744B3F-5F6D-42EC-A7F0-7EAE4EDC9C6A}">
  <sheetPr>
    <tabColor theme="0"/>
    <pageSetUpPr fitToPage="1"/>
  </sheetPr>
  <dimension ref="A1:Z131"/>
  <sheetViews>
    <sheetView zoomScaleNormal="100" workbookViewId="0">
      <pane ySplit="1" topLeftCell="A123" activePane="bottomLeft" state="frozen"/>
      <selection activeCell="L6" sqref="L6"/>
      <selection pane="bottomLeft" activeCell="A129" sqref="A129:XFD129"/>
    </sheetView>
  </sheetViews>
  <sheetFormatPr defaultColWidth="10.75" defaultRowHeight="12" x14ac:dyDescent="0.3"/>
  <cols>
    <col min="1" max="4" width="10.75" style="3"/>
    <col min="5" max="5" width="10.75" style="5"/>
    <col min="6" max="7" width="10.75" style="3"/>
    <col min="8" max="8" width="20.75" style="3" customWidth="1"/>
    <col min="9" max="9" width="10.75" style="5"/>
    <col min="10" max="10" width="20.75" style="3" customWidth="1"/>
    <col min="11" max="22" width="10.75" style="3"/>
    <col min="23" max="23" width="20.75" style="3" customWidth="1"/>
    <col min="24" max="16384" width="10.75" style="3"/>
  </cols>
  <sheetData>
    <row r="1" spans="1:26" ht="24" x14ac:dyDescent="0.3">
      <c r="A1" s="1" t="s">
        <v>0</v>
      </c>
      <c r="B1" s="1" t="s">
        <v>691</v>
      </c>
      <c r="C1" s="1" t="s">
        <v>1</v>
      </c>
      <c r="D1" s="1" t="s">
        <v>2</v>
      </c>
      <c r="E1" s="2" t="s">
        <v>3</v>
      </c>
      <c r="F1" s="2" t="s">
        <v>4</v>
      </c>
      <c r="G1" s="2" t="s">
        <v>5</v>
      </c>
      <c r="H1" s="2" t="s">
        <v>6</v>
      </c>
      <c r="I1" s="1" t="s">
        <v>690</v>
      </c>
      <c r="J1" s="1" t="s">
        <v>7</v>
      </c>
      <c r="K1" s="1" t="s">
        <v>8</v>
      </c>
      <c r="L1" s="1" t="s">
        <v>9</v>
      </c>
      <c r="M1" s="2" t="s">
        <v>10</v>
      </c>
      <c r="N1" s="2" t="s">
        <v>11</v>
      </c>
      <c r="O1" s="2" t="s">
        <v>12</v>
      </c>
      <c r="P1" s="1" t="s">
        <v>13</v>
      </c>
      <c r="Q1" s="1" t="s">
        <v>14</v>
      </c>
      <c r="R1" s="2" t="s">
        <v>15</v>
      </c>
      <c r="S1" s="2" t="s">
        <v>16</v>
      </c>
      <c r="T1" s="2" t="s">
        <v>17</v>
      </c>
      <c r="U1" s="2" t="s">
        <v>18</v>
      </c>
      <c r="V1" s="2" t="s">
        <v>19</v>
      </c>
      <c r="W1" s="1" t="s">
        <v>20</v>
      </c>
      <c r="X1" s="2" t="s">
        <v>21</v>
      </c>
      <c r="Y1" s="2" t="s">
        <v>22</v>
      </c>
      <c r="Z1" s="2" t="s">
        <v>23</v>
      </c>
    </row>
    <row r="2" spans="1:26" ht="48" x14ac:dyDescent="0.3">
      <c r="A2" s="241">
        <v>1</v>
      </c>
      <c r="B2" s="241">
        <v>1</v>
      </c>
      <c r="C2" s="49" t="s">
        <v>524</v>
      </c>
      <c r="D2" s="50" t="s">
        <v>563</v>
      </c>
      <c r="E2" s="51" t="s">
        <v>379</v>
      </c>
      <c r="F2" s="52" t="s">
        <v>264</v>
      </c>
      <c r="G2" s="49" t="s">
        <v>188</v>
      </c>
      <c r="H2" s="50" t="s">
        <v>61</v>
      </c>
      <c r="I2" s="49">
        <v>1</v>
      </c>
      <c r="J2" s="53" t="s">
        <v>533</v>
      </c>
      <c r="K2" s="49" t="s">
        <v>24</v>
      </c>
      <c r="L2" s="49" t="s">
        <v>282</v>
      </c>
      <c r="M2" s="49" t="s">
        <v>283</v>
      </c>
      <c r="N2" s="49" t="s">
        <v>284</v>
      </c>
      <c r="O2" s="49"/>
      <c r="P2" s="49" t="s">
        <v>240</v>
      </c>
      <c r="Q2" s="49" t="s">
        <v>211</v>
      </c>
      <c r="R2" s="49" t="s">
        <v>88</v>
      </c>
      <c r="S2" s="49" t="s">
        <v>54</v>
      </c>
      <c r="T2" s="49" t="s">
        <v>24</v>
      </c>
      <c r="U2" s="49" t="s">
        <v>264</v>
      </c>
      <c r="V2" s="49"/>
      <c r="W2" s="49" t="s">
        <v>35</v>
      </c>
      <c r="X2" s="49"/>
      <c r="Y2" s="49"/>
      <c r="Z2" s="54"/>
    </row>
    <row r="3" spans="1:26" ht="24" x14ac:dyDescent="0.3">
      <c r="A3" s="241">
        <v>1</v>
      </c>
      <c r="B3" s="241">
        <v>2</v>
      </c>
      <c r="C3" s="56" t="s">
        <v>524</v>
      </c>
      <c r="D3" s="57" t="s">
        <v>563</v>
      </c>
      <c r="E3" s="60" t="s">
        <v>379</v>
      </c>
      <c r="F3" s="58" t="s">
        <v>264</v>
      </c>
      <c r="G3" s="56" t="s">
        <v>188</v>
      </c>
      <c r="H3" s="57" t="s">
        <v>61</v>
      </c>
      <c r="I3" s="241">
        <v>2</v>
      </c>
      <c r="J3" s="62" t="s">
        <v>420</v>
      </c>
      <c r="K3" s="56" t="s">
        <v>24</v>
      </c>
      <c r="L3" s="56"/>
      <c r="M3" s="56" t="s">
        <v>285</v>
      </c>
      <c r="N3" s="56" t="s">
        <v>284</v>
      </c>
      <c r="O3" s="56"/>
      <c r="P3" s="56" t="s">
        <v>286</v>
      </c>
      <c r="Q3" s="56" t="s">
        <v>256</v>
      </c>
      <c r="R3" s="56" t="s">
        <v>564</v>
      </c>
      <c r="S3" s="56" t="s">
        <v>54</v>
      </c>
      <c r="T3" s="56" t="s">
        <v>24</v>
      </c>
      <c r="U3" s="56" t="s">
        <v>264</v>
      </c>
      <c r="V3" s="56"/>
      <c r="W3" s="56" t="s">
        <v>35</v>
      </c>
      <c r="X3" s="56"/>
      <c r="Y3" s="56"/>
      <c r="Z3" s="59"/>
    </row>
    <row r="4" spans="1:26" ht="48" x14ac:dyDescent="0.3">
      <c r="A4" s="241">
        <v>1</v>
      </c>
      <c r="B4" s="241">
        <v>3</v>
      </c>
      <c r="C4" s="56" t="s">
        <v>524</v>
      </c>
      <c r="D4" s="57" t="s">
        <v>563</v>
      </c>
      <c r="E4" s="60" t="s">
        <v>379</v>
      </c>
      <c r="F4" s="58" t="s">
        <v>264</v>
      </c>
      <c r="G4" s="56" t="s">
        <v>188</v>
      </c>
      <c r="H4" s="57" t="s">
        <v>29</v>
      </c>
      <c r="I4" s="60">
        <v>3</v>
      </c>
      <c r="J4" s="62" t="s">
        <v>391</v>
      </c>
      <c r="K4" s="56" t="s">
        <v>24</v>
      </c>
      <c r="L4" s="56"/>
      <c r="M4" s="56" t="s">
        <v>283</v>
      </c>
      <c r="N4" s="56" t="s">
        <v>538</v>
      </c>
      <c r="O4" s="56"/>
      <c r="P4" s="56"/>
      <c r="Q4" s="56"/>
      <c r="R4" s="56" t="s">
        <v>565</v>
      </c>
      <c r="S4" s="56"/>
      <c r="T4" s="56" t="s">
        <v>24</v>
      </c>
      <c r="U4" s="56" t="s">
        <v>264</v>
      </c>
      <c r="V4" s="56"/>
      <c r="W4" s="56" t="s">
        <v>35</v>
      </c>
      <c r="X4" s="56"/>
      <c r="Y4" s="56"/>
      <c r="Z4" s="59"/>
    </row>
    <row r="5" spans="1:26" ht="36" x14ac:dyDescent="0.3">
      <c r="A5" s="241">
        <v>1</v>
      </c>
      <c r="B5" s="241">
        <v>4</v>
      </c>
      <c r="C5" s="56" t="s">
        <v>524</v>
      </c>
      <c r="D5" s="57" t="s">
        <v>563</v>
      </c>
      <c r="E5" s="60" t="s">
        <v>379</v>
      </c>
      <c r="F5" s="58" t="s">
        <v>264</v>
      </c>
      <c r="G5" s="56" t="s">
        <v>188</v>
      </c>
      <c r="H5" s="57" t="s">
        <v>29</v>
      </c>
      <c r="I5" s="60">
        <v>4</v>
      </c>
      <c r="J5" s="62" t="s">
        <v>421</v>
      </c>
      <c r="K5" s="56" t="s">
        <v>24</v>
      </c>
      <c r="L5" s="56"/>
      <c r="M5" s="56" t="s">
        <v>283</v>
      </c>
      <c r="N5" s="56" t="s">
        <v>538</v>
      </c>
      <c r="O5" s="56"/>
      <c r="P5" s="56"/>
      <c r="Q5" s="56"/>
      <c r="R5" s="56"/>
      <c r="S5" s="56"/>
      <c r="T5" s="56" t="s">
        <v>24</v>
      </c>
      <c r="U5" s="56" t="s">
        <v>264</v>
      </c>
      <c r="V5" s="56"/>
      <c r="W5" s="56" t="s">
        <v>35</v>
      </c>
      <c r="X5" s="56"/>
      <c r="Y5" s="56"/>
      <c r="Z5" s="59"/>
    </row>
    <row r="6" spans="1:26" ht="36" x14ac:dyDescent="0.3">
      <c r="A6" s="241">
        <v>1</v>
      </c>
      <c r="B6" s="241">
        <v>5</v>
      </c>
      <c r="C6" s="56" t="s">
        <v>524</v>
      </c>
      <c r="D6" s="57" t="s">
        <v>563</v>
      </c>
      <c r="E6" s="60" t="s">
        <v>379</v>
      </c>
      <c r="F6" s="58" t="s">
        <v>264</v>
      </c>
      <c r="G6" s="56" t="s">
        <v>188</v>
      </c>
      <c r="H6" s="57" t="s">
        <v>29</v>
      </c>
      <c r="I6" s="60">
        <v>5</v>
      </c>
      <c r="J6" s="62" t="s">
        <v>388</v>
      </c>
      <c r="K6" s="56" t="s">
        <v>24</v>
      </c>
      <c r="L6" s="56"/>
      <c r="M6" s="56" t="s">
        <v>283</v>
      </c>
      <c r="N6" s="56" t="s">
        <v>538</v>
      </c>
      <c r="O6" s="56"/>
      <c r="P6" s="56"/>
      <c r="Q6" s="56"/>
      <c r="R6" s="56" t="s">
        <v>359</v>
      </c>
      <c r="S6" s="56"/>
      <c r="T6" s="56" t="s">
        <v>24</v>
      </c>
      <c r="U6" s="56" t="s">
        <v>264</v>
      </c>
      <c r="V6" s="56"/>
      <c r="W6" s="56" t="s">
        <v>35</v>
      </c>
      <c r="X6" s="56"/>
      <c r="Y6" s="56"/>
      <c r="Z6" s="59"/>
    </row>
    <row r="7" spans="1:26" ht="36" x14ac:dyDescent="0.3">
      <c r="A7" s="241">
        <v>1</v>
      </c>
      <c r="B7" s="241">
        <v>6</v>
      </c>
      <c r="C7" s="56" t="s">
        <v>524</v>
      </c>
      <c r="D7" s="57" t="s">
        <v>563</v>
      </c>
      <c r="E7" s="60" t="s">
        <v>379</v>
      </c>
      <c r="F7" s="58" t="s">
        <v>264</v>
      </c>
      <c r="G7" s="56" t="s">
        <v>188</v>
      </c>
      <c r="H7" s="57" t="s">
        <v>29</v>
      </c>
      <c r="I7" s="60">
        <v>6</v>
      </c>
      <c r="J7" s="62" t="s">
        <v>420</v>
      </c>
      <c r="K7" s="56" t="s">
        <v>24</v>
      </c>
      <c r="L7" s="56"/>
      <c r="M7" s="56" t="s">
        <v>283</v>
      </c>
      <c r="N7" s="56" t="s">
        <v>538</v>
      </c>
      <c r="O7" s="56"/>
      <c r="P7" s="56"/>
      <c r="Q7" s="56"/>
      <c r="R7" s="56" t="s">
        <v>359</v>
      </c>
      <c r="S7" s="56"/>
      <c r="T7" s="56" t="s">
        <v>24</v>
      </c>
      <c r="U7" s="56" t="s">
        <v>264</v>
      </c>
      <c r="V7" s="56"/>
      <c r="W7" s="56" t="s">
        <v>35</v>
      </c>
      <c r="X7" s="56"/>
      <c r="Y7" s="56"/>
      <c r="Z7" s="59"/>
    </row>
    <row r="8" spans="1:26" ht="36" x14ac:dyDescent="0.3">
      <c r="A8" s="241">
        <v>1</v>
      </c>
      <c r="B8" s="241">
        <v>7</v>
      </c>
      <c r="C8" s="56" t="s">
        <v>524</v>
      </c>
      <c r="D8" s="57" t="s">
        <v>563</v>
      </c>
      <c r="E8" s="60" t="s">
        <v>379</v>
      </c>
      <c r="F8" s="58" t="s">
        <v>264</v>
      </c>
      <c r="G8" s="56" t="s">
        <v>188</v>
      </c>
      <c r="H8" s="57" t="s">
        <v>29</v>
      </c>
      <c r="I8" s="60">
        <v>7</v>
      </c>
      <c r="J8" s="62" t="s">
        <v>422</v>
      </c>
      <c r="K8" s="56" t="s">
        <v>24</v>
      </c>
      <c r="L8" s="56"/>
      <c r="M8" s="56" t="s">
        <v>283</v>
      </c>
      <c r="N8" s="56" t="s">
        <v>538</v>
      </c>
      <c r="O8" s="56"/>
      <c r="P8" s="56"/>
      <c r="Q8" s="56"/>
      <c r="R8" s="56" t="s">
        <v>257</v>
      </c>
      <c r="S8" s="56"/>
      <c r="T8" s="56" t="s">
        <v>24</v>
      </c>
      <c r="U8" s="56" t="s">
        <v>264</v>
      </c>
      <c r="V8" s="56"/>
      <c r="W8" s="56" t="s">
        <v>35</v>
      </c>
      <c r="X8" s="56"/>
      <c r="Y8" s="56"/>
      <c r="Z8" s="59"/>
    </row>
    <row r="9" spans="1:26" ht="36" x14ac:dyDescent="0.3">
      <c r="A9" s="241">
        <v>1</v>
      </c>
      <c r="B9" s="241">
        <v>8</v>
      </c>
      <c r="C9" s="56" t="s">
        <v>524</v>
      </c>
      <c r="D9" s="57" t="s">
        <v>563</v>
      </c>
      <c r="E9" s="60" t="s">
        <v>379</v>
      </c>
      <c r="F9" s="58" t="s">
        <v>264</v>
      </c>
      <c r="G9" s="56" t="s">
        <v>188</v>
      </c>
      <c r="H9" s="57" t="s">
        <v>29</v>
      </c>
      <c r="I9" s="60">
        <v>8</v>
      </c>
      <c r="J9" s="62" t="s">
        <v>388</v>
      </c>
      <c r="K9" s="56" t="s">
        <v>24</v>
      </c>
      <c r="L9" s="56"/>
      <c r="M9" s="56" t="s">
        <v>283</v>
      </c>
      <c r="N9" s="56" t="s">
        <v>538</v>
      </c>
      <c r="O9" s="56"/>
      <c r="P9" s="56"/>
      <c r="Q9" s="56" t="s">
        <v>558</v>
      </c>
      <c r="R9" s="56"/>
      <c r="S9" s="56"/>
      <c r="T9" s="56" t="s">
        <v>24</v>
      </c>
      <c r="U9" s="56" t="s">
        <v>264</v>
      </c>
      <c r="V9" s="56"/>
      <c r="W9" s="56" t="s">
        <v>35</v>
      </c>
      <c r="X9" s="56"/>
      <c r="Y9" s="56"/>
      <c r="Z9" s="59"/>
    </row>
    <row r="10" spans="1:26" ht="36" x14ac:dyDescent="0.3">
      <c r="A10" s="241">
        <v>1</v>
      </c>
      <c r="B10" s="241">
        <v>9</v>
      </c>
      <c r="C10" s="56" t="s">
        <v>524</v>
      </c>
      <c r="D10" s="57" t="s">
        <v>563</v>
      </c>
      <c r="E10" s="60" t="s">
        <v>379</v>
      </c>
      <c r="F10" s="58" t="s">
        <v>264</v>
      </c>
      <c r="G10" s="56" t="s">
        <v>188</v>
      </c>
      <c r="H10" s="57" t="s">
        <v>29</v>
      </c>
      <c r="I10" s="60">
        <v>9</v>
      </c>
      <c r="J10" s="62" t="s">
        <v>423</v>
      </c>
      <c r="K10" s="56" t="s">
        <v>24</v>
      </c>
      <c r="L10" s="56"/>
      <c r="M10" s="56" t="s">
        <v>283</v>
      </c>
      <c r="N10" s="56" t="s">
        <v>538</v>
      </c>
      <c r="O10" s="56"/>
      <c r="P10" s="56"/>
      <c r="Q10" s="56"/>
      <c r="R10" s="56" t="s">
        <v>359</v>
      </c>
      <c r="S10" s="56"/>
      <c r="T10" s="56" t="s">
        <v>24</v>
      </c>
      <c r="U10" s="56" t="s">
        <v>264</v>
      </c>
      <c r="V10" s="56"/>
      <c r="W10" s="56" t="s">
        <v>35</v>
      </c>
      <c r="X10" s="56"/>
      <c r="Y10" s="56"/>
      <c r="Z10" s="59"/>
    </row>
    <row r="11" spans="1:26" ht="60" x14ac:dyDescent="0.3">
      <c r="A11" s="241">
        <v>2</v>
      </c>
      <c r="B11" s="241">
        <v>10</v>
      </c>
      <c r="C11" s="56" t="s">
        <v>524</v>
      </c>
      <c r="D11" s="57" t="s">
        <v>566</v>
      </c>
      <c r="E11" s="60" t="s">
        <v>379</v>
      </c>
      <c r="F11" s="58" t="s">
        <v>229</v>
      </c>
      <c r="G11" s="56" t="s">
        <v>28</v>
      </c>
      <c r="H11" s="57" t="s">
        <v>29</v>
      </c>
      <c r="I11" s="60"/>
      <c r="J11" s="62" t="s">
        <v>397</v>
      </c>
      <c r="K11" s="56" t="s">
        <v>24</v>
      </c>
      <c r="L11" s="56"/>
      <c r="M11" s="56" t="s">
        <v>31</v>
      </c>
      <c r="N11" s="56"/>
      <c r="O11" s="56"/>
      <c r="P11" s="56"/>
      <c r="Q11" s="56"/>
      <c r="R11" s="56"/>
      <c r="S11" s="56"/>
      <c r="T11" s="56" t="s">
        <v>24</v>
      </c>
      <c r="U11" s="56" t="s">
        <v>230</v>
      </c>
      <c r="V11" s="56" t="s">
        <v>393</v>
      </c>
      <c r="W11" s="56" t="s">
        <v>35</v>
      </c>
      <c r="X11" s="56"/>
      <c r="Y11" s="56" t="s">
        <v>57</v>
      </c>
      <c r="Z11" s="59" t="s">
        <v>231</v>
      </c>
    </row>
    <row r="12" spans="1:26" ht="48" x14ac:dyDescent="0.3">
      <c r="A12" s="241">
        <v>3</v>
      </c>
      <c r="B12" s="241">
        <v>11</v>
      </c>
      <c r="C12" s="56" t="s">
        <v>524</v>
      </c>
      <c r="D12" s="57" t="s">
        <v>568</v>
      </c>
      <c r="E12" s="60" t="s">
        <v>379</v>
      </c>
      <c r="F12" s="58" t="s">
        <v>267</v>
      </c>
      <c r="G12" s="56" t="s">
        <v>188</v>
      </c>
      <c r="H12" s="57" t="s">
        <v>29</v>
      </c>
      <c r="I12" s="60"/>
      <c r="J12" s="62" t="s">
        <v>534</v>
      </c>
      <c r="K12" s="56"/>
      <c r="L12" s="56"/>
      <c r="M12" s="56" t="s">
        <v>285</v>
      </c>
      <c r="N12" s="56" t="s">
        <v>368</v>
      </c>
      <c r="O12" s="56"/>
      <c r="P12" s="56" t="s">
        <v>132</v>
      </c>
      <c r="Q12" s="56" t="s">
        <v>256</v>
      </c>
      <c r="R12" s="56"/>
      <c r="S12" s="56" t="s">
        <v>54</v>
      </c>
      <c r="T12" s="56" t="s">
        <v>24</v>
      </c>
      <c r="U12" s="56"/>
      <c r="V12" s="56"/>
      <c r="W12" s="56" t="s">
        <v>35</v>
      </c>
      <c r="X12" s="56"/>
      <c r="Y12" s="56"/>
      <c r="Z12" s="59"/>
    </row>
    <row r="13" spans="1:26" ht="48" x14ac:dyDescent="0.3">
      <c r="A13" s="241">
        <v>4</v>
      </c>
      <c r="B13" s="241">
        <v>12</v>
      </c>
      <c r="C13" s="56" t="s">
        <v>524</v>
      </c>
      <c r="D13" s="57" t="s">
        <v>571</v>
      </c>
      <c r="E13" s="60" t="s">
        <v>379</v>
      </c>
      <c r="F13" s="58" t="s">
        <v>248</v>
      </c>
      <c r="G13" s="56" t="s">
        <v>28</v>
      </c>
      <c r="H13" s="57" t="s">
        <v>61</v>
      </c>
      <c r="I13" s="60"/>
      <c r="J13" s="62" t="s">
        <v>529</v>
      </c>
      <c r="K13" s="56" t="s">
        <v>249</v>
      </c>
      <c r="L13" s="56" t="s">
        <v>250</v>
      </c>
      <c r="M13" s="56" t="s">
        <v>80</v>
      </c>
      <c r="N13" s="56"/>
      <c r="O13" s="56" t="s">
        <v>572</v>
      </c>
      <c r="P13" s="56" t="s">
        <v>573</v>
      </c>
      <c r="Q13" s="56" t="s">
        <v>110</v>
      </c>
      <c r="R13" s="56" t="s">
        <v>574</v>
      </c>
      <c r="S13" s="56" t="s">
        <v>183</v>
      </c>
      <c r="T13" s="56" t="s">
        <v>24</v>
      </c>
      <c r="U13" s="56" t="s">
        <v>251</v>
      </c>
      <c r="V13" s="56">
        <v>117</v>
      </c>
      <c r="W13" s="56" t="s">
        <v>357</v>
      </c>
      <c r="X13" s="56"/>
      <c r="Y13" s="56"/>
      <c r="Z13" s="59"/>
    </row>
    <row r="14" spans="1:26" ht="24" x14ac:dyDescent="0.3">
      <c r="A14" s="241">
        <v>5</v>
      </c>
      <c r="B14" s="241">
        <v>13</v>
      </c>
      <c r="C14" s="56" t="s">
        <v>523</v>
      </c>
      <c r="D14" s="57" t="s">
        <v>580</v>
      </c>
      <c r="E14" s="60" t="s">
        <v>379</v>
      </c>
      <c r="F14" s="58" t="s">
        <v>269</v>
      </c>
      <c r="G14" s="56" t="s">
        <v>188</v>
      </c>
      <c r="H14" s="57" t="s">
        <v>29</v>
      </c>
      <c r="I14" s="60"/>
      <c r="J14" s="62" t="s">
        <v>378</v>
      </c>
      <c r="K14" s="56" t="s">
        <v>24</v>
      </c>
      <c r="L14" s="56"/>
      <c r="M14" s="56" t="s">
        <v>80</v>
      </c>
      <c r="N14" s="56"/>
      <c r="O14" s="56"/>
      <c r="P14" s="56"/>
      <c r="Q14" s="56"/>
      <c r="R14" s="56"/>
      <c r="S14" s="56"/>
      <c r="T14" s="56" t="s">
        <v>24</v>
      </c>
      <c r="U14" s="56"/>
      <c r="V14" s="56"/>
      <c r="W14" s="56" t="s">
        <v>35</v>
      </c>
      <c r="X14" s="56"/>
      <c r="Y14" s="56"/>
      <c r="Z14" s="59"/>
    </row>
    <row r="15" spans="1:26" ht="24" x14ac:dyDescent="0.3">
      <c r="A15" s="241">
        <v>6</v>
      </c>
      <c r="B15" s="241">
        <v>14</v>
      </c>
      <c r="C15" s="241" t="s">
        <v>523</v>
      </c>
      <c r="D15" s="57" t="s">
        <v>582</v>
      </c>
      <c r="E15" s="60" t="s">
        <v>557</v>
      </c>
      <c r="F15" s="58" t="s">
        <v>187</v>
      </c>
      <c r="G15" s="241" t="s">
        <v>188</v>
      </c>
      <c r="H15" s="57" t="s">
        <v>29</v>
      </c>
      <c r="I15" s="60"/>
      <c r="J15" s="62" t="s">
        <v>472</v>
      </c>
      <c r="K15" s="241" t="s">
        <v>24</v>
      </c>
      <c r="L15" s="241"/>
      <c r="M15" s="241" t="s">
        <v>80</v>
      </c>
      <c r="N15" s="241"/>
      <c r="O15" s="241"/>
      <c r="P15" s="241"/>
      <c r="Q15" s="241"/>
      <c r="R15" s="241"/>
      <c r="S15" s="241"/>
      <c r="T15" s="241" t="s">
        <v>24</v>
      </c>
      <c r="U15" s="241"/>
      <c r="V15" s="241"/>
      <c r="W15" s="241" t="s">
        <v>35</v>
      </c>
      <c r="X15" s="241"/>
      <c r="Y15" s="241"/>
      <c r="Z15" s="59"/>
    </row>
    <row r="16" spans="1:26" ht="24" x14ac:dyDescent="0.3">
      <c r="A16" s="241">
        <v>7</v>
      </c>
      <c r="B16" s="241">
        <v>15</v>
      </c>
      <c r="C16" s="56" t="s">
        <v>523</v>
      </c>
      <c r="D16" s="57" t="s">
        <v>586</v>
      </c>
      <c r="E16" s="60" t="s">
        <v>379</v>
      </c>
      <c r="F16" s="58" t="s">
        <v>237</v>
      </c>
      <c r="G16" s="56" t="s">
        <v>188</v>
      </c>
      <c r="H16" s="57" t="s">
        <v>29</v>
      </c>
      <c r="I16" s="56">
        <v>1</v>
      </c>
      <c r="J16" s="62" t="s">
        <v>424</v>
      </c>
      <c r="K16" s="56" t="s">
        <v>80</v>
      </c>
      <c r="L16" s="56"/>
      <c r="M16" s="56" t="s">
        <v>80</v>
      </c>
      <c r="N16" s="56"/>
      <c r="O16" s="56"/>
      <c r="P16" s="56"/>
      <c r="Q16" s="56"/>
      <c r="R16" s="56"/>
      <c r="S16" s="56"/>
      <c r="T16" s="56" t="s">
        <v>24</v>
      </c>
      <c r="U16" s="56" t="s">
        <v>369</v>
      </c>
      <c r="V16" s="56"/>
      <c r="W16" s="56" t="s">
        <v>35</v>
      </c>
      <c r="X16" s="56"/>
      <c r="Y16" s="56"/>
      <c r="Z16" s="59"/>
    </row>
    <row r="17" spans="1:26" ht="24" x14ac:dyDescent="0.3">
      <c r="A17" s="241">
        <v>7</v>
      </c>
      <c r="B17" s="241">
        <v>16</v>
      </c>
      <c r="C17" s="56" t="s">
        <v>523</v>
      </c>
      <c r="D17" s="57" t="s">
        <v>586</v>
      </c>
      <c r="E17" s="60" t="s">
        <v>379</v>
      </c>
      <c r="F17" s="58" t="s">
        <v>237</v>
      </c>
      <c r="G17" s="56" t="s">
        <v>188</v>
      </c>
      <c r="H17" s="57" t="s">
        <v>29</v>
      </c>
      <c r="I17" s="241">
        <v>2</v>
      </c>
      <c r="J17" s="62" t="s">
        <v>425</v>
      </c>
      <c r="K17" s="56" t="s">
        <v>80</v>
      </c>
      <c r="L17" s="56"/>
      <c r="M17" s="56" t="s">
        <v>80</v>
      </c>
      <c r="N17" s="56"/>
      <c r="O17" s="56"/>
      <c r="P17" s="56"/>
      <c r="Q17" s="56"/>
      <c r="R17" s="56"/>
      <c r="S17" s="56"/>
      <c r="T17" s="56" t="s">
        <v>24</v>
      </c>
      <c r="U17" s="56" t="s">
        <v>369</v>
      </c>
      <c r="V17" s="56"/>
      <c r="W17" s="56" t="s">
        <v>35</v>
      </c>
      <c r="X17" s="56"/>
      <c r="Y17" s="56"/>
      <c r="Z17" s="59"/>
    </row>
    <row r="18" spans="1:26" ht="24" x14ac:dyDescent="0.3">
      <c r="A18" s="241">
        <v>7</v>
      </c>
      <c r="B18" s="241">
        <v>17</v>
      </c>
      <c r="C18" s="56" t="s">
        <v>523</v>
      </c>
      <c r="D18" s="57" t="s">
        <v>586</v>
      </c>
      <c r="E18" s="60" t="s">
        <v>379</v>
      </c>
      <c r="F18" s="58" t="s">
        <v>237</v>
      </c>
      <c r="G18" s="56" t="s">
        <v>188</v>
      </c>
      <c r="H18" s="57" t="s">
        <v>29</v>
      </c>
      <c r="I18" s="241">
        <v>3</v>
      </c>
      <c r="J18" s="62" t="s">
        <v>426</v>
      </c>
      <c r="K18" s="56" t="s">
        <v>80</v>
      </c>
      <c r="L18" s="56"/>
      <c r="M18" s="56" t="s">
        <v>80</v>
      </c>
      <c r="N18" s="56"/>
      <c r="O18" s="56"/>
      <c r="P18" s="56"/>
      <c r="Q18" s="56"/>
      <c r="R18" s="56"/>
      <c r="S18" s="56"/>
      <c r="T18" s="56" t="s">
        <v>24</v>
      </c>
      <c r="U18" s="56" t="s">
        <v>369</v>
      </c>
      <c r="V18" s="56"/>
      <c r="W18" s="56" t="s">
        <v>35</v>
      </c>
      <c r="X18" s="56"/>
      <c r="Y18" s="56"/>
      <c r="Z18" s="59"/>
    </row>
    <row r="19" spans="1:26" ht="24" x14ac:dyDescent="0.3">
      <c r="A19" s="241">
        <v>7</v>
      </c>
      <c r="B19" s="241">
        <v>18</v>
      </c>
      <c r="C19" s="56" t="s">
        <v>523</v>
      </c>
      <c r="D19" s="57" t="s">
        <v>586</v>
      </c>
      <c r="E19" s="60" t="s">
        <v>379</v>
      </c>
      <c r="F19" s="58" t="s">
        <v>237</v>
      </c>
      <c r="G19" s="56" t="s">
        <v>188</v>
      </c>
      <c r="H19" s="57" t="s">
        <v>29</v>
      </c>
      <c r="I19" s="241">
        <v>4</v>
      </c>
      <c r="J19" s="62" t="s">
        <v>427</v>
      </c>
      <c r="K19" s="56" t="s">
        <v>80</v>
      </c>
      <c r="L19" s="56"/>
      <c r="M19" s="56" t="s">
        <v>80</v>
      </c>
      <c r="N19" s="56"/>
      <c r="O19" s="56"/>
      <c r="P19" s="56"/>
      <c r="Q19" s="56"/>
      <c r="R19" s="56"/>
      <c r="S19" s="56"/>
      <c r="T19" s="56" t="s">
        <v>24</v>
      </c>
      <c r="U19" s="56" t="s">
        <v>369</v>
      </c>
      <c r="V19" s="56"/>
      <c r="W19" s="56" t="s">
        <v>35</v>
      </c>
      <c r="X19" s="56"/>
      <c r="Y19" s="56"/>
      <c r="Z19" s="59"/>
    </row>
    <row r="20" spans="1:26" ht="24" x14ac:dyDescent="0.3">
      <c r="A20" s="241">
        <v>7</v>
      </c>
      <c r="B20" s="241">
        <v>19</v>
      </c>
      <c r="C20" s="56" t="s">
        <v>523</v>
      </c>
      <c r="D20" s="57" t="s">
        <v>586</v>
      </c>
      <c r="E20" s="60" t="s">
        <v>379</v>
      </c>
      <c r="F20" s="58" t="s">
        <v>237</v>
      </c>
      <c r="G20" s="56" t="s">
        <v>188</v>
      </c>
      <c r="H20" s="57" t="s">
        <v>29</v>
      </c>
      <c r="I20" s="56">
        <v>5</v>
      </c>
      <c r="J20" s="62" t="s">
        <v>428</v>
      </c>
      <c r="K20" s="56" t="s">
        <v>80</v>
      </c>
      <c r="L20" s="56"/>
      <c r="M20" s="56" t="s">
        <v>80</v>
      </c>
      <c r="N20" s="56"/>
      <c r="O20" s="56"/>
      <c r="P20" s="56"/>
      <c r="Q20" s="56"/>
      <c r="R20" s="56"/>
      <c r="S20" s="56"/>
      <c r="T20" s="56" t="s">
        <v>24</v>
      </c>
      <c r="U20" s="56" t="s">
        <v>369</v>
      </c>
      <c r="V20" s="56"/>
      <c r="W20" s="56" t="s">
        <v>35</v>
      </c>
      <c r="X20" s="56"/>
      <c r="Y20" s="56"/>
      <c r="Z20" s="59"/>
    </row>
    <row r="21" spans="1:26" ht="24" x14ac:dyDescent="0.3">
      <c r="A21" s="241">
        <v>7</v>
      </c>
      <c r="B21" s="241">
        <v>20</v>
      </c>
      <c r="C21" s="56" t="s">
        <v>523</v>
      </c>
      <c r="D21" s="57" t="s">
        <v>586</v>
      </c>
      <c r="E21" s="60" t="s">
        <v>379</v>
      </c>
      <c r="F21" s="58" t="s">
        <v>237</v>
      </c>
      <c r="G21" s="56" t="s">
        <v>188</v>
      </c>
      <c r="H21" s="57" t="s">
        <v>29</v>
      </c>
      <c r="I21" s="56">
        <v>6</v>
      </c>
      <c r="J21" s="62" t="s">
        <v>429</v>
      </c>
      <c r="K21" s="56" t="s">
        <v>80</v>
      </c>
      <c r="L21" s="56"/>
      <c r="M21" s="56" t="s">
        <v>80</v>
      </c>
      <c r="N21" s="56"/>
      <c r="O21" s="56"/>
      <c r="P21" s="56"/>
      <c r="Q21" s="56"/>
      <c r="R21" s="56"/>
      <c r="S21" s="56"/>
      <c r="T21" s="56" t="s">
        <v>24</v>
      </c>
      <c r="U21" s="56" t="s">
        <v>369</v>
      </c>
      <c r="V21" s="56"/>
      <c r="W21" s="56" t="s">
        <v>35</v>
      </c>
      <c r="X21" s="56"/>
      <c r="Y21" s="56"/>
      <c r="Z21" s="59"/>
    </row>
    <row r="22" spans="1:26" ht="24" x14ac:dyDescent="0.3">
      <c r="A22" s="241">
        <v>7</v>
      </c>
      <c r="B22" s="241">
        <v>21</v>
      </c>
      <c r="C22" s="56" t="s">
        <v>523</v>
      </c>
      <c r="D22" s="57" t="s">
        <v>586</v>
      </c>
      <c r="E22" s="60" t="s">
        <v>379</v>
      </c>
      <c r="F22" s="58" t="s">
        <v>237</v>
      </c>
      <c r="G22" s="56" t="s">
        <v>188</v>
      </c>
      <c r="H22" s="57" t="s">
        <v>29</v>
      </c>
      <c r="I22" s="56">
        <v>7</v>
      </c>
      <c r="J22" s="62" t="s">
        <v>430</v>
      </c>
      <c r="K22" s="56" t="s">
        <v>80</v>
      </c>
      <c r="L22" s="56"/>
      <c r="M22" s="56" t="s">
        <v>80</v>
      </c>
      <c r="N22" s="56"/>
      <c r="O22" s="56"/>
      <c r="P22" s="56"/>
      <c r="Q22" s="56"/>
      <c r="R22" s="56"/>
      <c r="S22" s="56"/>
      <c r="T22" s="56" t="s">
        <v>24</v>
      </c>
      <c r="U22" s="56" t="s">
        <v>369</v>
      </c>
      <c r="V22" s="56"/>
      <c r="W22" s="56" t="s">
        <v>35</v>
      </c>
      <c r="X22" s="56"/>
      <c r="Y22" s="56"/>
      <c r="Z22" s="59"/>
    </row>
    <row r="23" spans="1:26" ht="24" x14ac:dyDescent="0.3">
      <c r="A23" s="241">
        <v>7</v>
      </c>
      <c r="B23" s="241">
        <v>22</v>
      </c>
      <c r="C23" s="56" t="s">
        <v>523</v>
      </c>
      <c r="D23" s="57" t="s">
        <v>586</v>
      </c>
      <c r="E23" s="60" t="s">
        <v>379</v>
      </c>
      <c r="F23" s="58" t="s">
        <v>237</v>
      </c>
      <c r="G23" s="56" t="s">
        <v>188</v>
      </c>
      <c r="H23" s="57" t="s">
        <v>29</v>
      </c>
      <c r="I23" s="56">
        <v>8</v>
      </c>
      <c r="J23" s="62" t="s">
        <v>431</v>
      </c>
      <c r="K23" s="56" t="s">
        <v>80</v>
      </c>
      <c r="L23" s="56"/>
      <c r="M23" s="56" t="s">
        <v>80</v>
      </c>
      <c r="N23" s="56"/>
      <c r="O23" s="56"/>
      <c r="P23" s="56"/>
      <c r="Q23" s="56"/>
      <c r="R23" s="56"/>
      <c r="S23" s="56"/>
      <c r="T23" s="56" t="s">
        <v>24</v>
      </c>
      <c r="U23" s="56" t="s">
        <v>369</v>
      </c>
      <c r="V23" s="56"/>
      <c r="W23" s="56" t="s">
        <v>35</v>
      </c>
      <c r="X23" s="56"/>
      <c r="Y23" s="56"/>
      <c r="Z23" s="59"/>
    </row>
    <row r="24" spans="1:26" ht="24" x14ac:dyDescent="0.3">
      <c r="A24" s="241">
        <v>7</v>
      </c>
      <c r="B24" s="241">
        <v>23</v>
      </c>
      <c r="C24" s="56" t="s">
        <v>523</v>
      </c>
      <c r="D24" s="57" t="s">
        <v>586</v>
      </c>
      <c r="E24" s="60" t="s">
        <v>379</v>
      </c>
      <c r="F24" s="58" t="s">
        <v>237</v>
      </c>
      <c r="G24" s="56" t="s">
        <v>188</v>
      </c>
      <c r="H24" s="57" t="s">
        <v>29</v>
      </c>
      <c r="I24" s="56">
        <v>9</v>
      </c>
      <c r="J24" s="62" t="s">
        <v>535</v>
      </c>
      <c r="K24" s="56" t="s">
        <v>80</v>
      </c>
      <c r="L24" s="56"/>
      <c r="M24" s="56" t="s">
        <v>80</v>
      </c>
      <c r="N24" s="56"/>
      <c r="O24" s="56"/>
      <c r="P24" s="56"/>
      <c r="Q24" s="56"/>
      <c r="R24" s="56"/>
      <c r="S24" s="56"/>
      <c r="T24" s="56" t="s">
        <v>24</v>
      </c>
      <c r="U24" s="56" t="s">
        <v>369</v>
      </c>
      <c r="V24" s="56"/>
      <c r="W24" s="56" t="s">
        <v>35</v>
      </c>
      <c r="X24" s="56"/>
      <c r="Y24" s="56"/>
      <c r="Z24" s="59"/>
    </row>
    <row r="25" spans="1:26" ht="24" x14ac:dyDescent="0.3">
      <c r="A25" s="241">
        <v>7</v>
      </c>
      <c r="B25" s="241">
        <v>24</v>
      </c>
      <c r="C25" s="56" t="s">
        <v>523</v>
      </c>
      <c r="D25" s="57" t="s">
        <v>586</v>
      </c>
      <c r="E25" s="60" t="s">
        <v>379</v>
      </c>
      <c r="F25" s="58" t="s">
        <v>237</v>
      </c>
      <c r="G25" s="56" t="s">
        <v>188</v>
      </c>
      <c r="H25" s="57" t="s">
        <v>29</v>
      </c>
      <c r="I25" s="56">
        <v>10</v>
      </c>
      <c r="J25" s="62" t="s">
        <v>432</v>
      </c>
      <c r="K25" s="56" t="s">
        <v>80</v>
      </c>
      <c r="L25" s="56"/>
      <c r="M25" s="56" t="s">
        <v>80</v>
      </c>
      <c r="N25" s="56"/>
      <c r="O25" s="56"/>
      <c r="P25" s="56"/>
      <c r="Q25" s="56"/>
      <c r="R25" s="56"/>
      <c r="S25" s="56"/>
      <c r="T25" s="56" t="s">
        <v>24</v>
      </c>
      <c r="U25" s="56" t="s">
        <v>369</v>
      </c>
      <c r="V25" s="56"/>
      <c r="W25" s="56" t="s">
        <v>35</v>
      </c>
      <c r="X25" s="56"/>
      <c r="Y25" s="56"/>
      <c r="Z25" s="59"/>
    </row>
    <row r="26" spans="1:26" ht="24" x14ac:dyDescent="0.3">
      <c r="A26" s="241">
        <v>7</v>
      </c>
      <c r="B26" s="241">
        <v>25</v>
      </c>
      <c r="C26" s="56" t="s">
        <v>523</v>
      </c>
      <c r="D26" s="57" t="s">
        <v>586</v>
      </c>
      <c r="E26" s="60" t="s">
        <v>379</v>
      </c>
      <c r="F26" s="58" t="s">
        <v>237</v>
      </c>
      <c r="G26" s="56" t="s">
        <v>188</v>
      </c>
      <c r="H26" s="57" t="s">
        <v>29</v>
      </c>
      <c r="I26" s="56">
        <v>11</v>
      </c>
      <c r="J26" s="62" t="s">
        <v>433</v>
      </c>
      <c r="K26" s="56" t="s">
        <v>80</v>
      </c>
      <c r="L26" s="56"/>
      <c r="M26" s="56" t="s">
        <v>80</v>
      </c>
      <c r="N26" s="56"/>
      <c r="O26" s="56"/>
      <c r="P26" s="56"/>
      <c r="Q26" s="56"/>
      <c r="R26" s="56"/>
      <c r="S26" s="56"/>
      <c r="T26" s="56" t="s">
        <v>24</v>
      </c>
      <c r="U26" s="56" t="s">
        <v>369</v>
      </c>
      <c r="V26" s="56"/>
      <c r="W26" s="56" t="s">
        <v>35</v>
      </c>
      <c r="X26" s="56"/>
      <c r="Y26" s="56"/>
      <c r="Z26" s="59"/>
    </row>
    <row r="27" spans="1:26" ht="24" x14ac:dyDescent="0.3">
      <c r="A27" s="241">
        <v>7</v>
      </c>
      <c r="B27" s="241">
        <v>26</v>
      </c>
      <c r="C27" s="56" t="s">
        <v>523</v>
      </c>
      <c r="D27" s="57" t="s">
        <v>586</v>
      </c>
      <c r="E27" s="60" t="s">
        <v>379</v>
      </c>
      <c r="F27" s="58" t="s">
        <v>237</v>
      </c>
      <c r="G27" s="56" t="s">
        <v>188</v>
      </c>
      <c r="H27" s="57" t="s">
        <v>29</v>
      </c>
      <c r="I27" s="56">
        <v>12</v>
      </c>
      <c r="J27" s="62" t="s">
        <v>430</v>
      </c>
      <c r="K27" s="56" t="s">
        <v>80</v>
      </c>
      <c r="L27" s="56"/>
      <c r="M27" s="56" t="s">
        <v>80</v>
      </c>
      <c r="N27" s="56"/>
      <c r="O27" s="56"/>
      <c r="P27" s="56"/>
      <c r="Q27" s="56"/>
      <c r="R27" s="56"/>
      <c r="S27" s="56"/>
      <c r="T27" s="56" t="s">
        <v>24</v>
      </c>
      <c r="U27" s="56" t="s">
        <v>369</v>
      </c>
      <c r="V27" s="56"/>
      <c r="W27" s="56" t="s">
        <v>35</v>
      </c>
      <c r="X27" s="56"/>
      <c r="Y27" s="56"/>
      <c r="Z27" s="59"/>
    </row>
    <row r="28" spans="1:26" ht="24" x14ac:dyDescent="0.3">
      <c r="A28" s="241">
        <v>8</v>
      </c>
      <c r="B28" s="241">
        <v>27</v>
      </c>
      <c r="C28" s="56" t="s">
        <v>524</v>
      </c>
      <c r="D28" s="57" t="s">
        <v>590</v>
      </c>
      <c r="E28" s="60" t="s">
        <v>379</v>
      </c>
      <c r="F28" s="58" t="s">
        <v>274</v>
      </c>
      <c r="G28" s="56" t="s">
        <v>28</v>
      </c>
      <c r="H28" s="57" t="s">
        <v>29</v>
      </c>
      <c r="I28" s="60"/>
      <c r="J28" s="62" t="s">
        <v>388</v>
      </c>
      <c r="K28" s="56" t="s">
        <v>24</v>
      </c>
      <c r="L28" s="56"/>
      <c r="M28" s="56" t="s">
        <v>80</v>
      </c>
      <c r="N28" s="56"/>
      <c r="O28" s="56"/>
      <c r="P28" s="56"/>
      <c r="Q28" s="56" t="s">
        <v>558</v>
      </c>
      <c r="R28" s="56" t="s">
        <v>591</v>
      </c>
      <c r="S28" s="56"/>
      <c r="T28" s="56" t="s">
        <v>24</v>
      </c>
      <c r="U28" s="56"/>
      <c r="V28" s="56"/>
      <c r="W28" s="56" t="s">
        <v>35</v>
      </c>
      <c r="X28" s="56"/>
      <c r="Y28" s="56"/>
      <c r="Z28" s="59"/>
    </row>
    <row r="29" spans="1:26" ht="60" x14ac:dyDescent="0.3">
      <c r="A29" s="241">
        <v>9</v>
      </c>
      <c r="B29" s="241">
        <v>28</v>
      </c>
      <c r="C29" s="56" t="s">
        <v>523</v>
      </c>
      <c r="D29" s="57" t="s">
        <v>592</v>
      </c>
      <c r="E29" s="60" t="s">
        <v>379</v>
      </c>
      <c r="F29" s="58" t="s">
        <v>221</v>
      </c>
      <c r="G29" s="56" t="s">
        <v>188</v>
      </c>
      <c r="H29" s="57" t="s">
        <v>61</v>
      </c>
      <c r="I29" s="56">
        <v>1</v>
      </c>
      <c r="J29" s="62" t="s">
        <v>394</v>
      </c>
      <c r="K29" s="56" t="s">
        <v>24</v>
      </c>
      <c r="L29" s="56"/>
      <c r="M29" s="56" t="s">
        <v>80</v>
      </c>
      <c r="N29" s="56"/>
      <c r="O29" s="56"/>
      <c r="P29" s="56"/>
      <c r="Q29" s="56" t="s">
        <v>222</v>
      </c>
      <c r="R29" s="56" t="s">
        <v>223</v>
      </c>
      <c r="S29" s="56" t="s">
        <v>195</v>
      </c>
      <c r="T29" s="56"/>
      <c r="U29" s="56"/>
      <c r="V29" s="56"/>
      <c r="W29" s="56" t="s">
        <v>113</v>
      </c>
      <c r="X29" s="56"/>
      <c r="Y29" s="56" t="s">
        <v>593</v>
      </c>
      <c r="Z29" s="59" t="s">
        <v>224</v>
      </c>
    </row>
    <row r="30" spans="1:26" ht="60" x14ac:dyDescent="0.3">
      <c r="A30" s="241">
        <v>9</v>
      </c>
      <c r="B30" s="241">
        <v>29</v>
      </c>
      <c r="C30" s="56" t="s">
        <v>523</v>
      </c>
      <c r="D30" s="57" t="s">
        <v>592</v>
      </c>
      <c r="E30" s="60" t="s">
        <v>379</v>
      </c>
      <c r="F30" s="58" t="s">
        <v>221</v>
      </c>
      <c r="G30" s="56" t="s">
        <v>188</v>
      </c>
      <c r="H30" s="57" t="s">
        <v>61</v>
      </c>
      <c r="I30" s="56">
        <v>2</v>
      </c>
      <c r="J30" s="62" t="s">
        <v>395</v>
      </c>
      <c r="K30" s="56" t="s">
        <v>24</v>
      </c>
      <c r="L30" s="56"/>
      <c r="M30" s="56" t="s">
        <v>33</v>
      </c>
      <c r="N30" s="56" t="s">
        <v>225</v>
      </c>
      <c r="O30" s="56"/>
      <c r="P30" s="56" t="s">
        <v>226</v>
      </c>
      <c r="Q30" s="56" t="s">
        <v>222</v>
      </c>
      <c r="R30" s="56" t="s">
        <v>227</v>
      </c>
      <c r="S30" s="56" t="s">
        <v>195</v>
      </c>
      <c r="T30" s="56"/>
      <c r="U30" s="56"/>
      <c r="V30" s="56"/>
      <c r="W30" s="56" t="s">
        <v>35</v>
      </c>
      <c r="X30" s="56"/>
      <c r="Y30" s="56" t="s">
        <v>593</v>
      </c>
      <c r="Z30" s="59" t="s">
        <v>224</v>
      </c>
    </row>
    <row r="31" spans="1:26" ht="24" x14ac:dyDescent="0.3">
      <c r="A31" s="241">
        <v>9</v>
      </c>
      <c r="B31" s="241">
        <v>30</v>
      </c>
      <c r="C31" s="56" t="s">
        <v>523</v>
      </c>
      <c r="D31" s="57" t="s">
        <v>594</v>
      </c>
      <c r="E31" s="60" t="s">
        <v>379</v>
      </c>
      <c r="F31" s="58" t="s">
        <v>228</v>
      </c>
      <c r="G31" s="56"/>
      <c r="H31" s="57" t="s">
        <v>44</v>
      </c>
      <c r="I31" s="60">
        <v>3</v>
      </c>
      <c r="J31" s="62" t="s">
        <v>396</v>
      </c>
      <c r="K31" s="56" t="s">
        <v>24</v>
      </c>
      <c r="L31" s="56"/>
      <c r="M31" s="56" t="s">
        <v>31</v>
      </c>
      <c r="N31" s="56"/>
      <c r="O31" s="56"/>
      <c r="P31" s="56"/>
      <c r="Q31" s="56" t="s">
        <v>558</v>
      </c>
      <c r="R31" s="56"/>
      <c r="S31" s="56"/>
      <c r="T31" s="56"/>
      <c r="U31" s="56"/>
      <c r="V31" s="56"/>
      <c r="W31" s="56" t="s">
        <v>35</v>
      </c>
      <c r="X31" s="56"/>
      <c r="Y31" s="56"/>
      <c r="Z31" s="59"/>
    </row>
    <row r="32" spans="1:26" ht="48" x14ac:dyDescent="0.3">
      <c r="A32" s="241">
        <v>10</v>
      </c>
      <c r="B32" s="241">
        <v>31</v>
      </c>
      <c r="C32" s="56" t="s">
        <v>524</v>
      </c>
      <c r="D32" s="57" t="s">
        <v>597</v>
      </c>
      <c r="E32" s="60" t="s">
        <v>379</v>
      </c>
      <c r="F32" s="58" t="s">
        <v>192</v>
      </c>
      <c r="G32" s="56" t="s">
        <v>28</v>
      </c>
      <c r="H32" s="57" t="s">
        <v>29</v>
      </c>
      <c r="I32" s="60"/>
      <c r="J32" s="62" t="s">
        <v>386</v>
      </c>
      <c r="K32" s="56" t="s">
        <v>24</v>
      </c>
      <c r="L32" s="56"/>
      <c r="M32" s="56" t="s">
        <v>80</v>
      </c>
      <c r="N32" s="56"/>
      <c r="O32" s="56"/>
      <c r="P32" s="56"/>
      <c r="Q32" s="56" t="s">
        <v>598</v>
      </c>
      <c r="R32" s="56"/>
      <c r="S32" s="56"/>
      <c r="T32" s="56" t="s">
        <v>24</v>
      </c>
      <c r="U32" s="56"/>
      <c r="V32" s="56"/>
      <c r="W32" s="56" t="s">
        <v>35</v>
      </c>
      <c r="X32" s="56" t="s">
        <v>24</v>
      </c>
      <c r="Y32" s="56" t="s">
        <v>57</v>
      </c>
      <c r="Z32" s="59" t="s">
        <v>193</v>
      </c>
    </row>
    <row r="33" spans="1:26" ht="24" x14ac:dyDescent="0.3">
      <c r="A33" s="241">
        <v>11</v>
      </c>
      <c r="B33" s="241">
        <v>32</v>
      </c>
      <c r="C33" s="56" t="s">
        <v>523</v>
      </c>
      <c r="D33" s="57" t="s">
        <v>599</v>
      </c>
      <c r="E33" s="60" t="s">
        <v>379</v>
      </c>
      <c r="F33" s="58" t="s">
        <v>252</v>
      </c>
      <c r="G33" s="56" t="s">
        <v>28</v>
      </c>
      <c r="H33" s="57" t="s">
        <v>29</v>
      </c>
      <c r="I33" s="60"/>
      <c r="J33" s="62" t="s">
        <v>411</v>
      </c>
      <c r="K33" s="56" t="s">
        <v>24</v>
      </c>
      <c r="L33" s="56" t="s">
        <v>253</v>
      </c>
      <c r="M33" s="56" t="s">
        <v>80</v>
      </c>
      <c r="N33" s="56"/>
      <c r="O33" s="56"/>
      <c r="P33" s="56"/>
      <c r="Q33" s="56" t="s">
        <v>222</v>
      </c>
      <c r="R33" s="56" t="s">
        <v>82</v>
      </c>
      <c r="S33" s="56" t="s">
        <v>54</v>
      </c>
      <c r="T33" s="56" t="s">
        <v>24</v>
      </c>
      <c r="U33" s="56" t="s">
        <v>254</v>
      </c>
      <c r="V33" s="56" t="s">
        <v>46</v>
      </c>
      <c r="W33" s="56" t="s">
        <v>35</v>
      </c>
      <c r="X33" s="56"/>
      <c r="Y33" s="56"/>
      <c r="Z33" s="59"/>
    </row>
    <row r="34" spans="1:26" ht="48" x14ac:dyDescent="0.3">
      <c r="A34" s="241">
        <v>12</v>
      </c>
      <c r="B34" s="241">
        <v>33</v>
      </c>
      <c r="C34" s="56" t="s">
        <v>524</v>
      </c>
      <c r="D34" s="57" t="s">
        <v>600</v>
      </c>
      <c r="E34" s="60" t="s">
        <v>379</v>
      </c>
      <c r="F34" s="58" t="s">
        <v>271</v>
      </c>
      <c r="G34" s="56" t="s">
        <v>28</v>
      </c>
      <c r="H34" s="57" t="s">
        <v>61</v>
      </c>
      <c r="I34" s="60"/>
      <c r="J34" s="62" t="s">
        <v>532</v>
      </c>
      <c r="K34" s="56"/>
      <c r="L34" s="56"/>
      <c r="M34" s="56" t="s">
        <v>80</v>
      </c>
      <c r="N34" s="56"/>
      <c r="O34" s="56"/>
      <c r="P34" s="56"/>
      <c r="Q34" s="56"/>
      <c r="R34" s="56"/>
      <c r="S34" s="56"/>
      <c r="T34" s="56"/>
      <c r="U34" s="56"/>
      <c r="V34" s="56"/>
      <c r="W34" s="56" t="s">
        <v>35</v>
      </c>
      <c r="X34" s="56"/>
      <c r="Y34" s="56"/>
      <c r="Z34" s="59"/>
    </row>
    <row r="35" spans="1:26" ht="24" x14ac:dyDescent="0.3">
      <c r="A35" s="241">
        <v>13</v>
      </c>
      <c r="B35" s="241">
        <v>34</v>
      </c>
      <c r="C35" s="56" t="s">
        <v>523</v>
      </c>
      <c r="D35" s="57" t="s">
        <v>603</v>
      </c>
      <c r="E35" s="60" t="s">
        <v>379</v>
      </c>
      <c r="F35" s="58" t="s">
        <v>267</v>
      </c>
      <c r="G35" s="56" t="s">
        <v>315</v>
      </c>
      <c r="H35" s="57" t="s">
        <v>29</v>
      </c>
      <c r="I35" s="60"/>
      <c r="J35" s="62"/>
      <c r="K35" s="56"/>
      <c r="L35" s="56"/>
      <c r="M35" s="56" t="s">
        <v>80</v>
      </c>
      <c r="N35" s="56"/>
      <c r="O35" s="56" t="s">
        <v>270</v>
      </c>
      <c r="P35" s="56"/>
      <c r="Q35" s="56"/>
      <c r="R35" s="56"/>
      <c r="S35" s="56"/>
      <c r="T35" s="56" t="s">
        <v>24</v>
      </c>
      <c r="U35" s="56" t="s">
        <v>604</v>
      </c>
      <c r="V35" s="56" t="s">
        <v>393</v>
      </c>
      <c r="W35" s="56" t="s">
        <v>113</v>
      </c>
      <c r="X35" s="56"/>
      <c r="Y35" s="56"/>
      <c r="Z35" s="59"/>
    </row>
    <row r="36" spans="1:26" ht="24" x14ac:dyDescent="0.3">
      <c r="A36" s="241">
        <v>14</v>
      </c>
      <c r="B36" s="241">
        <v>35</v>
      </c>
      <c r="C36" s="56" t="s">
        <v>523</v>
      </c>
      <c r="D36" s="57" t="s">
        <v>611</v>
      </c>
      <c r="E36" s="60" t="s">
        <v>557</v>
      </c>
      <c r="F36" s="58" t="s">
        <v>259</v>
      </c>
      <c r="G36" s="56" t="s">
        <v>28</v>
      </c>
      <c r="H36" s="57" t="s">
        <v>44</v>
      </c>
      <c r="I36" s="60"/>
      <c r="J36" s="62" t="s">
        <v>413</v>
      </c>
      <c r="K36" s="56" t="s">
        <v>24</v>
      </c>
      <c r="L36" s="56" t="s">
        <v>25</v>
      </c>
      <c r="M36" s="56" t="s">
        <v>80</v>
      </c>
      <c r="N36" s="56"/>
      <c r="O36" s="56"/>
      <c r="P36" s="56"/>
      <c r="Q36" s="56" t="s">
        <v>222</v>
      </c>
      <c r="R36" s="56" t="s">
        <v>260</v>
      </c>
      <c r="S36" s="56" t="s">
        <v>218</v>
      </c>
      <c r="T36" s="56" t="s">
        <v>24</v>
      </c>
      <c r="U36" s="56" t="s">
        <v>261</v>
      </c>
      <c r="V36" s="56">
        <v>117</v>
      </c>
      <c r="W36" s="56" t="s">
        <v>295</v>
      </c>
      <c r="X36" s="56"/>
      <c r="Y36" s="56" t="s">
        <v>57</v>
      </c>
      <c r="Z36" s="59" t="s">
        <v>262</v>
      </c>
    </row>
    <row r="37" spans="1:26" ht="48" x14ac:dyDescent="0.3">
      <c r="A37" s="241">
        <v>15</v>
      </c>
      <c r="B37" s="241">
        <v>36</v>
      </c>
      <c r="C37" s="56" t="s">
        <v>524</v>
      </c>
      <c r="D37" s="57" t="s">
        <v>612</v>
      </c>
      <c r="E37" s="60" t="s">
        <v>379</v>
      </c>
      <c r="F37" s="58" t="s">
        <v>216</v>
      </c>
      <c r="G37" s="56" t="s">
        <v>28</v>
      </c>
      <c r="H37" s="57" t="s">
        <v>44</v>
      </c>
      <c r="I37" s="60"/>
      <c r="J37" s="62" t="s">
        <v>527</v>
      </c>
      <c r="K37" s="56" t="s">
        <v>24</v>
      </c>
      <c r="L37" s="56"/>
      <c r="M37" s="56" t="s">
        <v>80</v>
      </c>
      <c r="N37" s="56"/>
      <c r="O37" s="56" t="s">
        <v>217</v>
      </c>
      <c r="P37" s="56"/>
      <c r="Q37" s="56" t="s">
        <v>104</v>
      </c>
      <c r="R37" s="56" t="s">
        <v>613</v>
      </c>
      <c r="S37" s="56" t="s">
        <v>218</v>
      </c>
      <c r="T37" s="56" t="s">
        <v>24</v>
      </c>
      <c r="U37" s="56" t="s">
        <v>219</v>
      </c>
      <c r="V37" s="56" t="s">
        <v>393</v>
      </c>
      <c r="W37" s="56" t="s">
        <v>35</v>
      </c>
      <c r="X37" s="56"/>
      <c r="Y37" s="56" t="s">
        <v>57</v>
      </c>
      <c r="Z37" s="59" t="s">
        <v>220</v>
      </c>
    </row>
    <row r="38" spans="1:26" ht="24" x14ac:dyDescent="0.3">
      <c r="A38" s="241">
        <v>16</v>
      </c>
      <c r="B38" s="241">
        <v>37</v>
      </c>
      <c r="C38" s="56" t="s">
        <v>523</v>
      </c>
      <c r="D38" s="57" t="s">
        <v>616</v>
      </c>
      <c r="E38" s="60" t="s">
        <v>379</v>
      </c>
      <c r="F38" s="58" t="s">
        <v>277</v>
      </c>
      <c r="G38" s="56" t="s">
        <v>28</v>
      </c>
      <c r="H38" s="57" t="s">
        <v>44</v>
      </c>
      <c r="I38" s="60"/>
      <c r="J38" s="62" t="s">
        <v>417</v>
      </c>
      <c r="K38" s="56" t="s">
        <v>24</v>
      </c>
      <c r="L38" s="56"/>
      <c r="M38" s="56" t="s">
        <v>80</v>
      </c>
      <c r="N38" s="56"/>
      <c r="O38" s="56"/>
      <c r="P38" s="56"/>
      <c r="Q38" s="56" t="s">
        <v>558</v>
      </c>
      <c r="R38" s="56"/>
      <c r="S38" s="56"/>
      <c r="T38" s="56" t="s">
        <v>24</v>
      </c>
      <c r="U38" s="56" t="s">
        <v>278</v>
      </c>
      <c r="V38" s="56" t="s">
        <v>46</v>
      </c>
      <c r="W38" s="56" t="s">
        <v>56</v>
      </c>
      <c r="X38" s="56"/>
      <c r="Y38" s="56"/>
      <c r="Z38" s="59"/>
    </row>
    <row r="39" spans="1:26" ht="24" x14ac:dyDescent="0.3">
      <c r="A39" s="241">
        <v>17</v>
      </c>
      <c r="B39" s="241">
        <v>38</v>
      </c>
      <c r="C39" s="56" t="s">
        <v>523</v>
      </c>
      <c r="D39" s="57" t="s">
        <v>619</v>
      </c>
      <c r="E39" s="60" t="s">
        <v>557</v>
      </c>
      <c r="F39" s="58" t="s">
        <v>287</v>
      </c>
      <c r="G39" s="56" t="s">
        <v>188</v>
      </c>
      <c r="H39" s="57" t="s">
        <v>29</v>
      </c>
      <c r="I39" s="241">
        <v>1</v>
      </c>
      <c r="J39" s="62" t="s">
        <v>434</v>
      </c>
      <c r="K39" s="56" t="s">
        <v>31</v>
      </c>
      <c r="L39" s="56"/>
      <c r="M39" s="56" t="s">
        <v>283</v>
      </c>
      <c r="N39" s="56" t="s">
        <v>288</v>
      </c>
      <c r="O39" s="56" t="s">
        <v>265</v>
      </c>
      <c r="P39" s="56" t="s">
        <v>289</v>
      </c>
      <c r="Q39" s="56"/>
      <c r="R39" s="56"/>
      <c r="S39" s="56"/>
      <c r="T39" s="56" t="s">
        <v>24</v>
      </c>
      <c r="U39" s="56" t="s">
        <v>287</v>
      </c>
      <c r="V39" s="56" t="s">
        <v>46</v>
      </c>
      <c r="W39" s="56" t="s">
        <v>35</v>
      </c>
      <c r="X39" s="56"/>
      <c r="Y39" s="56"/>
      <c r="Z39" s="59"/>
    </row>
    <row r="40" spans="1:26" ht="24" x14ac:dyDescent="0.3">
      <c r="A40" s="241">
        <v>17</v>
      </c>
      <c r="B40" s="241">
        <v>39</v>
      </c>
      <c r="C40" s="56" t="s">
        <v>523</v>
      </c>
      <c r="D40" s="57" t="s">
        <v>619</v>
      </c>
      <c r="E40" s="60" t="s">
        <v>557</v>
      </c>
      <c r="F40" s="58" t="s">
        <v>287</v>
      </c>
      <c r="G40" s="56" t="s">
        <v>188</v>
      </c>
      <c r="H40" s="57" t="s">
        <v>29</v>
      </c>
      <c r="I40" s="56">
        <v>2</v>
      </c>
      <c r="J40" s="62" t="s">
        <v>435</v>
      </c>
      <c r="K40" s="56" t="s">
        <v>31</v>
      </c>
      <c r="L40" s="56"/>
      <c r="M40" s="56" t="s">
        <v>283</v>
      </c>
      <c r="N40" s="56" t="s">
        <v>288</v>
      </c>
      <c r="O40" s="56" t="s">
        <v>265</v>
      </c>
      <c r="P40" s="56" t="s">
        <v>243</v>
      </c>
      <c r="Q40" s="56" t="s">
        <v>244</v>
      </c>
      <c r="R40" s="56"/>
      <c r="S40" s="56" t="s">
        <v>54</v>
      </c>
      <c r="T40" s="56" t="s">
        <v>24</v>
      </c>
      <c r="U40" s="56" t="s">
        <v>287</v>
      </c>
      <c r="V40" s="56" t="s">
        <v>46</v>
      </c>
      <c r="W40" s="56" t="s">
        <v>35</v>
      </c>
      <c r="X40" s="56"/>
      <c r="Y40" s="56"/>
      <c r="Z40" s="59"/>
    </row>
    <row r="41" spans="1:26" ht="24" x14ac:dyDescent="0.3">
      <c r="A41" s="241">
        <v>17</v>
      </c>
      <c r="B41" s="241">
        <v>40</v>
      </c>
      <c r="C41" s="56" t="s">
        <v>523</v>
      </c>
      <c r="D41" s="57" t="s">
        <v>619</v>
      </c>
      <c r="E41" s="60" t="s">
        <v>557</v>
      </c>
      <c r="F41" s="58" t="s">
        <v>287</v>
      </c>
      <c r="G41" s="56" t="s">
        <v>188</v>
      </c>
      <c r="H41" s="57" t="s">
        <v>29</v>
      </c>
      <c r="I41" s="56">
        <v>3</v>
      </c>
      <c r="J41" s="62" t="s">
        <v>436</v>
      </c>
      <c r="K41" s="56" t="s">
        <v>31</v>
      </c>
      <c r="L41" s="56"/>
      <c r="M41" s="56" t="s">
        <v>283</v>
      </c>
      <c r="N41" s="56" t="s">
        <v>288</v>
      </c>
      <c r="O41" s="56" t="s">
        <v>265</v>
      </c>
      <c r="P41" s="56" t="s">
        <v>286</v>
      </c>
      <c r="Q41" s="56" t="s">
        <v>256</v>
      </c>
      <c r="R41" s="56"/>
      <c r="S41" s="56" t="s">
        <v>54</v>
      </c>
      <c r="T41" s="56" t="s">
        <v>24</v>
      </c>
      <c r="U41" s="56" t="s">
        <v>287</v>
      </c>
      <c r="V41" s="56" t="s">
        <v>46</v>
      </c>
      <c r="W41" s="56" t="s">
        <v>35</v>
      </c>
      <c r="X41" s="56"/>
      <c r="Y41" s="56"/>
      <c r="Z41" s="59"/>
    </row>
    <row r="42" spans="1:26" ht="24" x14ac:dyDescent="0.3">
      <c r="A42" s="241">
        <v>17</v>
      </c>
      <c r="B42" s="241">
        <v>41</v>
      </c>
      <c r="C42" s="56" t="s">
        <v>523</v>
      </c>
      <c r="D42" s="57" t="s">
        <v>619</v>
      </c>
      <c r="E42" s="60" t="s">
        <v>557</v>
      </c>
      <c r="F42" s="58" t="s">
        <v>287</v>
      </c>
      <c r="G42" s="56" t="s">
        <v>188</v>
      </c>
      <c r="H42" s="57" t="s">
        <v>29</v>
      </c>
      <c r="I42" s="241">
        <v>4</v>
      </c>
      <c r="J42" s="62" t="s">
        <v>437</v>
      </c>
      <c r="K42" s="56" t="s">
        <v>31</v>
      </c>
      <c r="L42" s="56"/>
      <c r="M42" s="56" t="s">
        <v>283</v>
      </c>
      <c r="N42" s="56" t="s">
        <v>537</v>
      </c>
      <c r="O42" s="56" t="s">
        <v>265</v>
      </c>
      <c r="P42" s="56" t="s">
        <v>242</v>
      </c>
      <c r="Q42" s="56" t="s">
        <v>202</v>
      </c>
      <c r="R42" s="56" t="s">
        <v>290</v>
      </c>
      <c r="S42" s="56" t="s">
        <v>54</v>
      </c>
      <c r="T42" s="56" t="s">
        <v>24</v>
      </c>
      <c r="U42" s="56" t="s">
        <v>287</v>
      </c>
      <c r="V42" s="56" t="s">
        <v>46</v>
      </c>
      <c r="W42" s="56" t="s">
        <v>35</v>
      </c>
      <c r="X42" s="56"/>
      <c r="Y42" s="56"/>
      <c r="Z42" s="59"/>
    </row>
    <row r="43" spans="1:26" ht="24" x14ac:dyDescent="0.3">
      <c r="A43" s="241">
        <v>17</v>
      </c>
      <c r="B43" s="241">
        <v>42</v>
      </c>
      <c r="C43" s="56" t="s">
        <v>523</v>
      </c>
      <c r="D43" s="57" t="s">
        <v>619</v>
      </c>
      <c r="E43" s="60" t="s">
        <v>557</v>
      </c>
      <c r="F43" s="58" t="s">
        <v>287</v>
      </c>
      <c r="G43" s="56" t="s">
        <v>188</v>
      </c>
      <c r="H43" s="57" t="s">
        <v>29</v>
      </c>
      <c r="I43" s="60">
        <v>5</v>
      </c>
      <c r="J43" s="62" t="s">
        <v>437</v>
      </c>
      <c r="K43" s="56" t="s">
        <v>31</v>
      </c>
      <c r="L43" s="56"/>
      <c r="M43" s="56" t="s">
        <v>283</v>
      </c>
      <c r="N43" s="56" t="s">
        <v>620</v>
      </c>
      <c r="O43" s="56" t="s">
        <v>265</v>
      </c>
      <c r="P43" s="56"/>
      <c r="Q43" s="56"/>
      <c r="R43" s="56"/>
      <c r="S43" s="56"/>
      <c r="T43" s="56" t="s">
        <v>24</v>
      </c>
      <c r="U43" s="56" t="s">
        <v>287</v>
      </c>
      <c r="V43" s="56" t="s">
        <v>46</v>
      </c>
      <c r="W43" s="56" t="s">
        <v>35</v>
      </c>
      <c r="X43" s="56"/>
      <c r="Y43" s="56"/>
      <c r="Z43" s="59"/>
    </row>
    <row r="44" spans="1:26" ht="24" x14ac:dyDescent="0.3">
      <c r="A44" s="241">
        <v>17</v>
      </c>
      <c r="B44" s="241">
        <v>43</v>
      </c>
      <c r="C44" s="56" t="s">
        <v>523</v>
      </c>
      <c r="D44" s="57" t="s">
        <v>619</v>
      </c>
      <c r="E44" s="60" t="s">
        <v>557</v>
      </c>
      <c r="F44" s="58" t="s">
        <v>287</v>
      </c>
      <c r="G44" s="56" t="s">
        <v>188</v>
      </c>
      <c r="H44" s="57" t="s">
        <v>29</v>
      </c>
      <c r="I44" s="60">
        <v>6</v>
      </c>
      <c r="J44" s="62" t="s">
        <v>433</v>
      </c>
      <c r="K44" s="56" t="s">
        <v>31</v>
      </c>
      <c r="L44" s="56"/>
      <c r="M44" s="56" t="s">
        <v>283</v>
      </c>
      <c r="N44" s="56" t="s">
        <v>620</v>
      </c>
      <c r="O44" s="56" t="s">
        <v>265</v>
      </c>
      <c r="P44" s="56"/>
      <c r="Q44" s="56"/>
      <c r="R44" s="56"/>
      <c r="S44" s="56"/>
      <c r="T44" s="56" t="s">
        <v>24</v>
      </c>
      <c r="U44" s="56" t="s">
        <v>287</v>
      </c>
      <c r="V44" s="56" t="s">
        <v>46</v>
      </c>
      <c r="W44" s="56" t="s">
        <v>35</v>
      </c>
      <c r="X44" s="56"/>
      <c r="Y44" s="56"/>
      <c r="Z44" s="59"/>
    </row>
    <row r="45" spans="1:26" ht="24" x14ac:dyDescent="0.3">
      <c r="A45" s="241">
        <v>17</v>
      </c>
      <c r="B45" s="241">
        <v>44</v>
      </c>
      <c r="C45" s="56" t="s">
        <v>523</v>
      </c>
      <c r="D45" s="57" t="s">
        <v>619</v>
      </c>
      <c r="E45" s="60" t="s">
        <v>557</v>
      </c>
      <c r="F45" s="58" t="s">
        <v>287</v>
      </c>
      <c r="G45" s="56" t="s">
        <v>188</v>
      </c>
      <c r="H45" s="57" t="s">
        <v>29</v>
      </c>
      <c r="I45" s="60">
        <v>7</v>
      </c>
      <c r="J45" s="62" t="s">
        <v>438</v>
      </c>
      <c r="K45" s="56" t="s">
        <v>31</v>
      </c>
      <c r="L45" s="56"/>
      <c r="M45" s="56" t="s">
        <v>283</v>
      </c>
      <c r="N45" s="56" t="s">
        <v>620</v>
      </c>
      <c r="O45" s="56" t="s">
        <v>265</v>
      </c>
      <c r="P45" s="56"/>
      <c r="Q45" s="56"/>
      <c r="R45" s="56"/>
      <c r="S45" s="56"/>
      <c r="T45" s="56" t="s">
        <v>24</v>
      </c>
      <c r="U45" s="56" t="s">
        <v>287</v>
      </c>
      <c r="V45" s="56" t="s">
        <v>46</v>
      </c>
      <c r="W45" s="56" t="s">
        <v>35</v>
      </c>
      <c r="X45" s="56"/>
      <c r="Y45" s="56"/>
      <c r="Z45" s="59"/>
    </row>
    <row r="46" spans="1:26" ht="24" x14ac:dyDescent="0.3">
      <c r="A46" s="241">
        <v>17</v>
      </c>
      <c r="B46" s="241">
        <v>45</v>
      </c>
      <c r="C46" s="56" t="s">
        <v>523</v>
      </c>
      <c r="D46" s="57" t="s">
        <v>619</v>
      </c>
      <c r="E46" s="60" t="s">
        <v>557</v>
      </c>
      <c r="F46" s="58" t="s">
        <v>287</v>
      </c>
      <c r="G46" s="56" t="s">
        <v>188</v>
      </c>
      <c r="H46" s="57" t="s">
        <v>29</v>
      </c>
      <c r="I46" s="60">
        <v>8</v>
      </c>
      <c r="J46" s="62" t="s">
        <v>439</v>
      </c>
      <c r="K46" s="56" t="s">
        <v>31</v>
      </c>
      <c r="L46" s="56"/>
      <c r="M46" s="56" t="s">
        <v>283</v>
      </c>
      <c r="N46" s="56" t="s">
        <v>620</v>
      </c>
      <c r="O46" s="56" t="s">
        <v>265</v>
      </c>
      <c r="P46" s="56"/>
      <c r="Q46" s="56"/>
      <c r="R46" s="56"/>
      <c r="S46" s="56"/>
      <c r="T46" s="56" t="s">
        <v>24</v>
      </c>
      <c r="U46" s="56" t="s">
        <v>287</v>
      </c>
      <c r="V46" s="56" t="s">
        <v>46</v>
      </c>
      <c r="W46" s="56" t="s">
        <v>35</v>
      </c>
      <c r="X46" s="56"/>
      <c r="Y46" s="56"/>
      <c r="Z46" s="59"/>
    </row>
    <row r="47" spans="1:26" ht="24" x14ac:dyDescent="0.3">
      <c r="A47" s="241">
        <v>17</v>
      </c>
      <c r="B47" s="241">
        <v>46</v>
      </c>
      <c r="C47" s="56" t="s">
        <v>523</v>
      </c>
      <c r="D47" s="57" t="s">
        <v>619</v>
      </c>
      <c r="E47" s="60" t="s">
        <v>557</v>
      </c>
      <c r="F47" s="58" t="s">
        <v>287</v>
      </c>
      <c r="G47" s="56" t="s">
        <v>188</v>
      </c>
      <c r="H47" s="57" t="s">
        <v>29</v>
      </c>
      <c r="I47" s="60">
        <v>9</v>
      </c>
      <c r="J47" s="62" t="s">
        <v>439</v>
      </c>
      <c r="K47" s="56" t="s">
        <v>31</v>
      </c>
      <c r="L47" s="56"/>
      <c r="M47" s="56" t="s">
        <v>283</v>
      </c>
      <c r="N47" s="56" t="s">
        <v>620</v>
      </c>
      <c r="O47" s="56" t="s">
        <v>265</v>
      </c>
      <c r="P47" s="56"/>
      <c r="Q47" s="56"/>
      <c r="R47" s="56"/>
      <c r="S47" s="56"/>
      <c r="T47" s="56" t="s">
        <v>24</v>
      </c>
      <c r="U47" s="56" t="s">
        <v>287</v>
      </c>
      <c r="V47" s="56" t="s">
        <v>46</v>
      </c>
      <c r="W47" s="56" t="s">
        <v>35</v>
      </c>
      <c r="X47" s="56"/>
      <c r="Y47" s="56"/>
      <c r="Z47" s="59"/>
    </row>
    <row r="48" spans="1:26" ht="24" x14ac:dyDescent="0.3">
      <c r="A48" s="241">
        <v>17</v>
      </c>
      <c r="B48" s="241">
        <v>47</v>
      </c>
      <c r="C48" s="56" t="s">
        <v>523</v>
      </c>
      <c r="D48" s="57" t="s">
        <v>619</v>
      </c>
      <c r="E48" s="60" t="s">
        <v>557</v>
      </c>
      <c r="F48" s="58" t="s">
        <v>287</v>
      </c>
      <c r="G48" s="56" t="s">
        <v>188</v>
      </c>
      <c r="H48" s="57" t="s">
        <v>29</v>
      </c>
      <c r="I48" s="60">
        <v>10</v>
      </c>
      <c r="J48" s="62" t="s">
        <v>436</v>
      </c>
      <c r="K48" s="56" t="s">
        <v>31</v>
      </c>
      <c r="L48" s="56"/>
      <c r="M48" s="56" t="s">
        <v>283</v>
      </c>
      <c r="N48" s="56" t="s">
        <v>620</v>
      </c>
      <c r="O48" s="56" t="s">
        <v>265</v>
      </c>
      <c r="P48" s="56"/>
      <c r="Q48" s="56"/>
      <c r="R48" s="56"/>
      <c r="S48" s="56"/>
      <c r="T48" s="56" t="s">
        <v>24</v>
      </c>
      <c r="U48" s="56" t="s">
        <v>287</v>
      </c>
      <c r="V48" s="56" t="s">
        <v>46</v>
      </c>
      <c r="W48" s="56" t="s">
        <v>35</v>
      </c>
      <c r="X48" s="56"/>
      <c r="Y48" s="56"/>
      <c r="Z48" s="59"/>
    </row>
    <row r="49" spans="1:26" ht="24" x14ac:dyDescent="0.3">
      <c r="A49" s="241">
        <v>17</v>
      </c>
      <c r="B49" s="241">
        <v>48</v>
      </c>
      <c r="C49" s="56" t="s">
        <v>523</v>
      </c>
      <c r="D49" s="57" t="s">
        <v>619</v>
      </c>
      <c r="E49" s="60" t="s">
        <v>557</v>
      </c>
      <c r="F49" s="58" t="s">
        <v>287</v>
      </c>
      <c r="G49" s="56" t="s">
        <v>188</v>
      </c>
      <c r="H49" s="57" t="s">
        <v>29</v>
      </c>
      <c r="I49" s="60">
        <v>11</v>
      </c>
      <c r="J49" s="62" t="s">
        <v>436</v>
      </c>
      <c r="K49" s="56" t="s">
        <v>31</v>
      </c>
      <c r="L49" s="56"/>
      <c r="M49" s="56" t="s">
        <v>283</v>
      </c>
      <c r="N49" s="56" t="s">
        <v>620</v>
      </c>
      <c r="O49" s="56" t="s">
        <v>265</v>
      </c>
      <c r="P49" s="56"/>
      <c r="Q49" s="56"/>
      <c r="R49" s="56"/>
      <c r="S49" s="56"/>
      <c r="T49" s="56" t="s">
        <v>24</v>
      </c>
      <c r="U49" s="56" t="s">
        <v>287</v>
      </c>
      <c r="V49" s="56" t="s">
        <v>46</v>
      </c>
      <c r="W49" s="56" t="s">
        <v>35</v>
      </c>
      <c r="X49" s="56"/>
      <c r="Y49" s="56"/>
      <c r="Z49" s="59"/>
    </row>
    <row r="50" spans="1:26" ht="24" x14ac:dyDescent="0.3">
      <c r="A50" s="241">
        <v>17</v>
      </c>
      <c r="B50" s="241">
        <v>49</v>
      </c>
      <c r="C50" s="56" t="s">
        <v>523</v>
      </c>
      <c r="D50" s="57" t="s">
        <v>619</v>
      </c>
      <c r="E50" s="60" t="s">
        <v>557</v>
      </c>
      <c r="F50" s="58" t="s">
        <v>287</v>
      </c>
      <c r="G50" s="56" t="s">
        <v>188</v>
      </c>
      <c r="H50" s="57" t="s">
        <v>29</v>
      </c>
      <c r="I50" s="60">
        <v>12</v>
      </c>
      <c r="J50" s="62" t="s">
        <v>440</v>
      </c>
      <c r="K50" s="56" t="s">
        <v>31</v>
      </c>
      <c r="L50" s="56"/>
      <c r="M50" s="56" t="s">
        <v>283</v>
      </c>
      <c r="N50" s="56" t="s">
        <v>620</v>
      </c>
      <c r="O50" s="56" t="s">
        <v>265</v>
      </c>
      <c r="P50" s="56"/>
      <c r="Q50" s="56"/>
      <c r="R50" s="56"/>
      <c r="S50" s="56"/>
      <c r="T50" s="56" t="s">
        <v>24</v>
      </c>
      <c r="U50" s="56" t="s">
        <v>287</v>
      </c>
      <c r="V50" s="56" t="s">
        <v>46</v>
      </c>
      <c r="W50" s="56" t="s">
        <v>35</v>
      </c>
      <c r="X50" s="56"/>
      <c r="Y50" s="56"/>
      <c r="Z50" s="59"/>
    </row>
    <row r="51" spans="1:26" ht="24" x14ac:dyDescent="0.3">
      <c r="A51" s="241">
        <v>17</v>
      </c>
      <c r="B51" s="241">
        <v>50</v>
      </c>
      <c r="C51" s="56" t="s">
        <v>523</v>
      </c>
      <c r="D51" s="57" t="s">
        <v>619</v>
      </c>
      <c r="E51" s="60" t="s">
        <v>557</v>
      </c>
      <c r="F51" s="58" t="s">
        <v>287</v>
      </c>
      <c r="G51" s="56" t="s">
        <v>188</v>
      </c>
      <c r="H51" s="57" t="s">
        <v>29</v>
      </c>
      <c r="I51" s="60">
        <v>13</v>
      </c>
      <c r="J51" s="62" t="s">
        <v>436</v>
      </c>
      <c r="K51" s="56" t="s">
        <v>31</v>
      </c>
      <c r="L51" s="56"/>
      <c r="M51" s="56" t="s">
        <v>283</v>
      </c>
      <c r="N51" s="56" t="s">
        <v>620</v>
      </c>
      <c r="O51" s="56" t="s">
        <v>265</v>
      </c>
      <c r="P51" s="56"/>
      <c r="Q51" s="56"/>
      <c r="R51" s="56"/>
      <c r="S51" s="56"/>
      <c r="T51" s="56" t="s">
        <v>24</v>
      </c>
      <c r="U51" s="56" t="s">
        <v>287</v>
      </c>
      <c r="V51" s="56" t="s">
        <v>46</v>
      </c>
      <c r="W51" s="56" t="s">
        <v>35</v>
      </c>
      <c r="X51" s="56"/>
      <c r="Y51" s="56"/>
      <c r="Z51" s="59"/>
    </row>
    <row r="52" spans="1:26" ht="24" x14ac:dyDescent="0.3">
      <c r="A52" s="241">
        <v>17</v>
      </c>
      <c r="B52" s="241">
        <v>51</v>
      </c>
      <c r="C52" s="56" t="s">
        <v>523</v>
      </c>
      <c r="D52" s="57" t="s">
        <v>619</v>
      </c>
      <c r="E52" s="60" t="s">
        <v>557</v>
      </c>
      <c r="F52" s="58" t="s">
        <v>287</v>
      </c>
      <c r="G52" s="56" t="s">
        <v>188</v>
      </c>
      <c r="H52" s="57" t="s">
        <v>29</v>
      </c>
      <c r="I52" s="60">
        <v>14</v>
      </c>
      <c r="J52" s="62" t="s">
        <v>436</v>
      </c>
      <c r="K52" s="56" t="s">
        <v>31</v>
      </c>
      <c r="L52" s="56"/>
      <c r="M52" s="56" t="s">
        <v>283</v>
      </c>
      <c r="N52" s="56" t="s">
        <v>620</v>
      </c>
      <c r="O52" s="56" t="s">
        <v>265</v>
      </c>
      <c r="P52" s="56"/>
      <c r="Q52" s="56"/>
      <c r="R52" s="56"/>
      <c r="S52" s="56"/>
      <c r="T52" s="56" t="s">
        <v>24</v>
      </c>
      <c r="U52" s="56" t="s">
        <v>287</v>
      </c>
      <c r="V52" s="56" t="s">
        <v>46</v>
      </c>
      <c r="W52" s="56" t="s">
        <v>35</v>
      </c>
      <c r="X52" s="56"/>
      <c r="Y52" s="56"/>
      <c r="Z52" s="59"/>
    </row>
    <row r="53" spans="1:26" ht="24" x14ac:dyDescent="0.3">
      <c r="A53" s="241">
        <v>18</v>
      </c>
      <c r="B53" s="241">
        <v>52</v>
      </c>
      <c r="C53" s="56" t="s">
        <v>523</v>
      </c>
      <c r="D53" s="57" t="s">
        <v>623</v>
      </c>
      <c r="E53" s="60" t="s">
        <v>557</v>
      </c>
      <c r="F53" s="58" t="s">
        <v>215</v>
      </c>
      <c r="G53" s="56" t="s">
        <v>28</v>
      </c>
      <c r="H53" s="57" t="s">
        <v>61</v>
      </c>
      <c r="I53" s="60"/>
      <c r="J53" s="62" t="s">
        <v>392</v>
      </c>
      <c r="K53" s="56" t="s">
        <v>24</v>
      </c>
      <c r="L53" s="56" t="s">
        <v>206</v>
      </c>
      <c r="M53" s="56" t="s">
        <v>80</v>
      </c>
      <c r="N53" s="56"/>
      <c r="O53" s="56"/>
      <c r="P53" s="56"/>
      <c r="Q53" s="56" t="s">
        <v>202</v>
      </c>
      <c r="R53" s="56" t="s">
        <v>373</v>
      </c>
      <c r="S53" s="56" t="s">
        <v>54</v>
      </c>
      <c r="T53" s="56"/>
      <c r="U53" s="56"/>
      <c r="V53" s="56"/>
      <c r="W53" s="56" t="s">
        <v>35</v>
      </c>
      <c r="X53" s="56"/>
      <c r="Y53" s="56"/>
      <c r="Z53" s="59"/>
    </row>
    <row r="54" spans="1:26" ht="48" x14ac:dyDescent="0.3">
      <c r="A54" s="241">
        <v>19</v>
      </c>
      <c r="B54" s="241">
        <v>53</v>
      </c>
      <c r="C54" s="56" t="s">
        <v>524</v>
      </c>
      <c r="D54" s="57" t="s">
        <v>625</v>
      </c>
      <c r="E54" s="60" t="s">
        <v>379</v>
      </c>
      <c r="F54" s="58" t="s">
        <v>232</v>
      </c>
      <c r="G54" s="56" t="s">
        <v>28</v>
      </c>
      <c r="H54" s="57" t="s">
        <v>61</v>
      </c>
      <c r="I54" s="60"/>
      <c r="J54" s="62" t="s">
        <v>398</v>
      </c>
      <c r="K54" s="56" t="s">
        <v>24</v>
      </c>
      <c r="L54" s="56" t="s">
        <v>233</v>
      </c>
      <c r="M54" s="56" t="s">
        <v>80</v>
      </c>
      <c r="N54" s="56"/>
      <c r="O54" s="56"/>
      <c r="P54" s="56"/>
      <c r="Q54" s="56" t="s">
        <v>222</v>
      </c>
      <c r="R54" s="56" t="s">
        <v>234</v>
      </c>
      <c r="S54" s="56" t="s">
        <v>32</v>
      </c>
      <c r="T54" s="56" t="s">
        <v>24</v>
      </c>
      <c r="U54" s="56" t="s">
        <v>235</v>
      </c>
      <c r="V54" s="56">
        <v>117</v>
      </c>
      <c r="W54" s="56" t="s">
        <v>357</v>
      </c>
      <c r="X54" s="56"/>
      <c r="Y54" s="56" t="s">
        <v>57</v>
      </c>
      <c r="Z54" s="59" t="s">
        <v>236</v>
      </c>
    </row>
    <row r="55" spans="1:26" s="358" customFormat="1" ht="48" x14ac:dyDescent="0.3">
      <c r="A55" s="83">
        <v>20</v>
      </c>
      <c r="B55" s="83" t="s">
        <v>1476</v>
      </c>
      <c r="C55" s="83" t="s">
        <v>769</v>
      </c>
      <c r="D55" s="354" t="s">
        <v>1470</v>
      </c>
      <c r="E55" s="90" t="s">
        <v>1457</v>
      </c>
      <c r="F55" s="355" t="s">
        <v>714</v>
      </c>
      <c r="G55" s="83" t="s">
        <v>188</v>
      </c>
      <c r="H55" s="354" t="s">
        <v>291</v>
      </c>
      <c r="I55" s="90"/>
      <c r="J55" s="356" t="s">
        <v>1471</v>
      </c>
      <c r="K55" s="83" t="s">
        <v>33</v>
      </c>
      <c r="L55" s="83" t="s">
        <v>80</v>
      </c>
      <c r="M55" s="83" t="s">
        <v>80</v>
      </c>
      <c r="N55" s="83"/>
      <c r="O55" s="83" t="s">
        <v>1472</v>
      </c>
      <c r="P55" s="83"/>
      <c r="Q55" s="83" t="s">
        <v>815</v>
      </c>
      <c r="R55" s="83" t="s">
        <v>1473</v>
      </c>
      <c r="S55" s="83"/>
      <c r="T55" s="83" t="s">
        <v>33</v>
      </c>
      <c r="U55" s="83" t="s">
        <v>1474</v>
      </c>
      <c r="V55" s="83" t="s">
        <v>834</v>
      </c>
      <c r="W55" s="83" t="s">
        <v>843</v>
      </c>
      <c r="X55" s="83" t="s">
        <v>33</v>
      </c>
      <c r="Y55" s="83" t="s">
        <v>1466</v>
      </c>
      <c r="Z55" s="357" t="s">
        <v>1475</v>
      </c>
    </row>
    <row r="56" spans="1:26" ht="36" x14ac:dyDescent="0.3">
      <c r="A56" s="241">
        <v>21</v>
      </c>
      <c r="B56" s="241">
        <v>55</v>
      </c>
      <c r="C56" s="56" t="s">
        <v>523</v>
      </c>
      <c r="D56" s="57" t="s">
        <v>633</v>
      </c>
      <c r="E56" s="60" t="s">
        <v>379</v>
      </c>
      <c r="F56" s="58" t="s">
        <v>255</v>
      </c>
      <c r="G56" s="56" t="s">
        <v>28</v>
      </c>
      <c r="H56" s="57" t="s">
        <v>61</v>
      </c>
      <c r="I56" s="60"/>
      <c r="J56" s="62" t="s">
        <v>412</v>
      </c>
      <c r="K56" s="56" t="s">
        <v>24</v>
      </c>
      <c r="L56" s="56"/>
      <c r="M56" s="56" t="s">
        <v>80</v>
      </c>
      <c r="N56" s="56"/>
      <c r="O56" s="56"/>
      <c r="P56" s="56"/>
      <c r="Q56" s="56" t="s">
        <v>256</v>
      </c>
      <c r="R56" s="56"/>
      <c r="S56" s="56" t="s">
        <v>218</v>
      </c>
      <c r="T56" s="56" t="s">
        <v>24</v>
      </c>
      <c r="U56" s="56" t="s">
        <v>257</v>
      </c>
      <c r="V56" s="56">
        <v>117</v>
      </c>
      <c r="W56" s="56" t="s">
        <v>35</v>
      </c>
      <c r="X56" s="56"/>
      <c r="Y56" s="56" t="s">
        <v>57</v>
      </c>
      <c r="Z56" s="59" t="s">
        <v>258</v>
      </c>
    </row>
    <row r="57" spans="1:26" ht="36" x14ac:dyDescent="0.3">
      <c r="A57" s="241">
        <v>22</v>
      </c>
      <c r="B57" s="241">
        <v>56</v>
      </c>
      <c r="C57" s="56" t="s">
        <v>523</v>
      </c>
      <c r="D57" s="57" t="s">
        <v>639</v>
      </c>
      <c r="E57" s="60" t="s">
        <v>379</v>
      </c>
      <c r="F57" s="58"/>
      <c r="G57" s="56"/>
      <c r="H57" s="57" t="s">
        <v>44</v>
      </c>
      <c r="I57" s="60"/>
      <c r="J57" s="62" t="s">
        <v>416</v>
      </c>
      <c r="K57" s="56" t="s">
        <v>24</v>
      </c>
      <c r="L57" s="56" t="s">
        <v>207</v>
      </c>
      <c r="M57" s="56" t="s">
        <v>80</v>
      </c>
      <c r="N57" s="56"/>
      <c r="O57" s="56" t="s">
        <v>192</v>
      </c>
      <c r="P57" s="56"/>
      <c r="Q57" s="56" t="s">
        <v>211</v>
      </c>
      <c r="R57" s="56" t="s">
        <v>275</v>
      </c>
      <c r="S57" s="56" t="s">
        <v>54</v>
      </c>
      <c r="T57" s="56" t="s">
        <v>24</v>
      </c>
      <c r="U57" s="56" t="s">
        <v>367</v>
      </c>
      <c r="V57" s="56">
        <v>117</v>
      </c>
      <c r="W57" s="56" t="s">
        <v>357</v>
      </c>
      <c r="X57" s="56"/>
      <c r="Y57" s="56" t="s">
        <v>57</v>
      </c>
      <c r="Z57" s="59" t="s">
        <v>276</v>
      </c>
    </row>
    <row r="58" spans="1:26" ht="24" x14ac:dyDescent="0.3">
      <c r="A58" s="241">
        <v>23</v>
      </c>
      <c r="B58" s="241">
        <v>57</v>
      </c>
      <c r="C58" s="56" t="s">
        <v>524</v>
      </c>
      <c r="D58" s="57" t="s">
        <v>640</v>
      </c>
      <c r="E58" s="60" t="s">
        <v>379</v>
      </c>
      <c r="F58" s="58" t="s">
        <v>263</v>
      </c>
      <c r="G58" s="56" t="s">
        <v>28</v>
      </c>
      <c r="H58" s="57" t="s">
        <v>61</v>
      </c>
      <c r="I58" s="60"/>
      <c r="J58" s="62" t="s">
        <v>386</v>
      </c>
      <c r="K58" s="56" t="s">
        <v>24</v>
      </c>
      <c r="L58" s="56"/>
      <c r="M58" s="56" t="s">
        <v>80</v>
      </c>
      <c r="N58" s="56"/>
      <c r="O58" s="56" t="s">
        <v>263</v>
      </c>
      <c r="P58" s="56"/>
      <c r="Q58" s="56"/>
      <c r="R58" s="56"/>
      <c r="S58" s="56"/>
      <c r="T58" s="56" t="s">
        <v>24</v>
      </c>
      <c r="U58" s="56" t="s">
        <v>264</v>
      </c>
      <c r="V58" s="56">
        <v>117</v>
      </c>
      <c r="W58" s="56" t="s">
        <v>35</v>
      </c>
      <c r="X58" s="56"/>
      <c r="Y58" s="56"/>
      <c r="Z58" s="59"/>
    </row>
    <row r="59" spans="1:26" ht="48" x14ac:dyDescent="0.3">
      <c r="A59" s="241">
        <v>24</v>
      </c>
      <c r="B59" s="241">
        <v>58</v>
      </c>
      <c r="C59" s="56" t="s">
        <v>524</v>
      </c>
      <c r="D59" s="57" t="s">
        <v>643</v>
      </c>
      <c r="E59" s="60" t="s">
        <v>379</v>
      </c>
      <c r="F59" s="58" t="s">
        <v>213</v>
      </c>
      <c r="G59" s="56" t="s">
        <v>28</v>
      </c>
      <c r="H59" s="57" t="s">
        <v>61</v>
      </c>
      <c r="I59" s="60"/>
      <c r="J59" s="62" t="s">
        <v>391</v>
      </c>
      <c r="K59" s="56" t="s">
        <v>24</v>
      </c>
      <c r="L59" s="56"/>
      <c r="M59" s="56" t="s">
        <v>80</v>
      </c>
      <c r="N59" s="56"/>
      <c r="O59" s="56"/>
      <c r="P59" s="56"/>
      <c r="Q59" s="56"/>
      <c r="R59" s="56"/>
      <c r="S59" s="56"/>
      <c r="T59" s="56" t="s">
        <v>24</v>
      </c>
      <c r="U59" s="56" t="s">
        <v>205</v>
      </c>
      <c r="V59" s="56"/>
      <c r="W59" s="56" t="s">
        <v>35</v>
      </c>
      <c r="X59" s="56"/>
      <c r="Y59" s="56" t="s">
        <v>57</v>
      </c>
      <c r="Z59" s="59" t="s">
        <v>214</v>
      </c>
    </row>
    <row r="60" spans="1:26" ht="24" x14ac:dyDescent="0.3">
      <c r="A60" s="241">
        <v>25</v>
      </c>
      <c r="B60" s="241">
        <v>59</v>
      </c>
      <c r="C60" s="56" t="s">
        <v>523</v>
      </c>
      <c r="D60" s="57" t="s">
        <v>644</v>
      </c>
      <c r="E60" s="60" t="s">
        <v>379</v>
      </c>
      <c r="F60" s="58" t="s">
        <v>272</v>
      </c>
      <c r="G60" s="56" t="s">
        <v>28</v>
      </c>
      <c r="H60" s="57" t="s">
        <v>29</v>
      </c>
      <c r="I60" s="241">
        <v>1</v>
      </c>
      <c r="J60" s="62"/>
      <c r="K60" s="56" t="s">
        <v>24</v>
      </c>
      <c r="L60" s="56"/>
      <c r="M60" s="56" t="s">
        <v>80</v>
      </c>
      <c r="N60" s="56"/>
      <c r="O60" s="56"/>
      <c r="P60" s="56"/>
      <c r="Q60" s="56"/>
      <c r="R60" s="56"/>
      <c r="S60" s="56"/>
      <c r="T60" s="56" t="s">
        <v>24</v>
      </c>
      <c r="U60" s="56" t="s">
        <v>273</v>
      </c>
      <c r="V60" s="56" t="s">
        <v>46</v>
      </c>
      <c r="W60" s="56" t="s">
        <v>35</v>
      </c>
      <c r="X60" s="56"/>
      <c r="Y60" s="56"/>
      <c r="Z60" s="59"/>
    </row>
    <row r="61" spans="1:26" ht="24" x14ac:dyDescent="0.3">
      <c r="A61" s="241">
        <v>25</v>
      </c>
      <c r="B61" s="241">
        <v>60</v>
      </c>
      <c r="C61" s="56" t="s">
        <v>523</v>
      </c>
      <c r="D61" s="57" t="s">
        <v>644</v>
      </c>
      <c r="E61" s="60" t="s">
        <v>379</v>
      </c>
      <c r="F61" s="58" t="s">
        <v>272</v>
      </c>
      <c r="G61" s="56" t="s">
        <v>28</v>
      </c>
      <c r="H61" s="57" t="s">
        <v>29</v>
      </c>
      <c r="I61" s="241">
        <v>2</v>
      </c>
      <c r="J61" s="62"/>
      <c r="K61" s="56"/>
      <c r="L61" s="56"/>
      <c r="M61" s="56" t="s">
        <v>80</v>
      </c>
      <c r="N61" s="56"/>
      <c r="O61" s="56"/>
      <c r="P61" s="56"/>
      <c r="Q61" s="56"/>
      <c r="R61" s="56"/>
      <c r="S61" s="56"/>
      <c r="T61" s="56" t="s">
        <v>24</v>
      </c>
      <c r="U61" s="56" t="s">
        <v>273</v>
      </c>
      <c r="V61" s="56" t="s">
        <v>46</v>
      </c>
      <c r="W61" s="56" t="s">
        <v>35</v>
      </c>
      <c r="X61" s="56"/>
      <c r="Y61" s="56"/>
      <c r="Z61" s="59"/>
    </row>
    <row r="62" spans="1:26" ht="24" x14ac:dyDescent="0.3">
      <c r="A62" s="241">
        <v>26</v>
      </c>
      <c r="B62" s="241">
        <v>61</v>
      </c>
      <c r="C62" s="56" t="s">
        <v>523</v>
      </c>
      <c r="D62" s="57" t="s">
        <v>645</v>
      </c>
      <c r="E62" s="60" t="s">
        <v>379</v>
      </c>
      <c r="F62" s="58" t="s">
        <v>265</v>
      </c>
      <c r="G62" s="56" t="s">
        <v>188</v>
      </c>
      <c r="H62" s="57" t="s">
        <v>29</v>
      </c>
      <c r="I62" s="241">
        <v>1</v>
      </c>
      <c r="J62" s="62" t="s">
        <v>414</v>
      </c>
      <c r="K62" s="56"/>
      <c r="L62" s="56"/>
      <c r="M62" s="56" t="s">
        <v>80</v>
      </c>
      <c r="N62" s="56"/>
      <c r="O62" s="56" t="s">
        <v>266</v>
      </c>
      <c r="P62" s="56"/>
      <c r="Q62" s="56"/>
      <c r="R62" s="56"/>
      <c r="S62" s="56"/>
      <c r="T62" s="56" t="s">
        <v>24</v>
      </c>
      <c r="U62" s="56"/>
      <c r="V62" s="56">
        <v>117</v>
      </c>
      <c r="W62" s="56" t="s">
        <v>35</v>
      </c>
      <c r="X62" s="56"/>
      <c r="Y62" s="56"/>
      <c r="Z62" s="59"/>
    </row>
    <row r="63" spans="1:26" ht="24" x14ac:dyDescent="0.3">
      <c r="A63" s="241">
        <v>26</v>
      </c>
      <c r="B63" s="241">
        <v>62</v>
      </c>
      <c r="C63" s="56" t="s">
        <v>523</v>
      </c>
      <c r="D63" s="57" t="s">
        <v>645</v>
      </c>
      <c r="E63" s="60" t="s">
        <v>379</v>
      </c>
      <c r="F63" s="58" t="s">
        <v>265</v>
      </c>
      <c r="G63" s="56" t="s">
        <v>188</v>
      </c>
      <c r="H63" s="57" t="s">
        <v>29</v>
      </c>
      <c r="I63" s="241">
        <v>2</v>
      </c>
      <c r="J63" s="62" t="s">
        <v>415</v>
      </c>
      <c r="K63" s="56"/>
      <c r="L63" s="56"/>
      <c r="M63" s="56" t="s">
        <v>80</v>
      </c>
      <c r="N63" s="56"/>
      <c r="O63" s="56" t="s">
        <v>266</v>
      </c>
      <c r="P63" s="56"/>
      <c r="Q63" s="56"/>
      <c r="R63" s="56"/>
      <c r="S63" s="56"/>
      <c r="T63" s="56" t="s">
        <v>24</v>
      </c>
      <c r="U63" s="56"/>
      <c r="V63" s="56">
        <v>117</v>
      </c>
      <c r="W63" s="56" t="s">
        <v>35</v>
      </c>
      <c r="X63" s="56"/>
      <c r="Y63" s="56"/>
      <c r="Z63" s="59"/>
    </row>
    <row r="64" spans="1:26" ht="24" x14ac:dyDescent="0.3">
      <c r="A64" s="241">
        <v>27</v>
      </c>
      <c r="B64" s="241">
        <v>63</v>
      </c>
      <c r="C64" s="56" t="s">
        <v>523</v>
      </c>
      <c r="D64" s="57" t="s">
        <v>648</v>
      </c>
      <c r="E64" s="60" t="s">
        <v>379</v>
      </c>
      <c r="F64" s="58" t="s">
        <v>215</v>
      </c>
      <c r="G64" s="56" t="s">
        <v>188</v>
      </c>
      <c r="H64" s="57" t="s">
        <v>61</v>
      </c>
      <c r="I64" s="56">
        <v>1</v>
      </c>
      <c r="J64" s="62" t="s">
        <v>442</v>
      </c>
      <c r="K64" s="56" t="s">
        <v>24</v>
      </c>
      <c r="L64" s="56" t="s">
        <v>207</v>
      </c>
      <c r="M64" s="56" t="s">
        <v>283</v>
      </c>
      <c r="N64" s="56" t="s">
        <v>293</v>
      </c>
      <c r="O64" s="56" t="s">
        <v>294</v>
      </c>
      <c r="P64" s="56" t="s">
        <v>240</v>
      </c>
      <c r="Q64" s="56" t="s">
        <v>211</v>
      </c>
      <c r="R64" s="56" t="s">
        <v>30</v>
      </c>
      <c r="S64" s="56" t="s">
        <v>54</v>
      </c>
      <c r="T64" s="56" t="s">
        <v>31</v>
      </c>
      <c r="U64" s="56"/>
      <c r="V64" s="56"/>
      <c r="W64" s="56" t="s">
        <v>295</v>
      </c>
      <c r="X64" s="56"/>
      <c r="Y64" s="56" t="s">
        <v>57</v>
      </c>
      <c r="Z64" s="59" t="s">
        <v>296</v>
      </c>
    </row>
    <row r="65" spans="1:26" ht="24" x14ac:dyDescent="0.3">
      <c r="A65" s="241">
        <v>27</v>
      </c>
      <c r="B65" s="241">
        <v>64</v>
      </c>
      <c r="C65" s="56" t="s">
        <v>523</v>
      </c>
      <c r="D65" s="57" t="s">
        <v>648</v>
      </c>
      <c r="E65" s="60" t="s">
        <v>379</v>
      </c>
      <c r="F65" s="58" t="s">
        <v>215</v>
      </c>
      <c r="G65" s="56" t="s">
        <v>188</v>
      </c>
      <c r="H65" s="57" t="s">
        <v>61</v>
      </c>
      <c r="I65" s="56">
        <v>2</v>
      </c>
      <c r="J65" s="62" t="s">
        <v>443</v>
      </c>
      <c r="K65" s="56" t="s">
        <v>24</v>
      </c>
      <c r="L65" s="56"/>
      <c r="M65" s="56" t="s">
        <v>283</v>
      </c>
      <c r="N65" s="56" t="s">
        <v>293</v>
      </c>
      <c r="O65" s="56" t="s">
        <v>294</v>
      </c>
      <c r="P65" s="56" t="s">
        <v>226</v>
      </c>
      <c r="Q65" s="56" t="s">
        <v>222</v>
      </c>
      <c r="R65" s="56" t="s">
        <v>297</v>
      </c>
      <c r="S65" s="56"/>
      <c r="T65" s="56" t="s">
        <v>31</v>
      </c>
      <c r="U65" s="56"/>
      <c r="V65" s="56"/>
      <c r="W65" s="56" t="s">
        <v>35</v>
      </c>
      <c r="X65" s="56"/>
      <c r="Y65" s="56" t="s">
        <v>57</v>
      </c>
      <c r="Z65" s="59" t="s">
        <v>296</v>
      </c>
    </row>
    <row r="66" spans="1:26" ht="24" x14ac:dyDescent="0.3">
      <c r="A66" s="241">
        <v>27</v>
      </c>
      <c r="B66" s="241">
        <v>65</v>
      </c>
      <c r="C66" s="56" t="s">
        <v>523</v>
      </c>
      <c r="D66" s="57" t="s">
        <v>648</v>
      </c>
      <c r="E66" s="60" t="s">
        <v>379</v>
      </c>
      <c r="F66" s="58" t="s">
        <v>215</v>
      </c>
      <c r="G66" s="56" t="s">
        <v>188</v>
      </c>
      <c r="H66" s="57" t="s">
        <v>29</v>
      </c>
      <c r="I66" s="56">
        <v>3</v>
      </c>
      <c r="J66" s="62" t="s">
        <v>444</v>
      </c>
      <c r="K66" s="56"/>
      <c r="L66" s="56"/>
      <c r="M66" s="56" t="s">
        <v>283</v>
      </c>
      <c r="N66" s="56" t="s">
        <v>293</v>
      </c>
      <c r="O66" s="56" t="s">
        <v>294</v>
      </c>
      <c r="P66" s="56"/>
      <c r="Q66" s="56"/>
      <c r="R66" s="56"/>
      <c r="S66" s="56"/>
      <c r="T66" s="56" t="s">
        <v>31</v>
      </c>
      <c r="U66" s="56"/>
      <c r="V66" s="56"/>
      <c r="W66" s="56" t="s">
        <v>35</v>
      </c>
      <c r="X66" s="56"/>
      <c r="Y66" s="56" t="s">
        <v>57</v>
      </c>
      <c r="Z66" s="59" t="s">
        <v>296</v>
      </c>
    </row>
    <row r="67" spans="1:26" ht="24" x14ac:dyDescent="0.3">
      <c r="A67" s="241">
        <v>27</v>
      </c>
      <c r="B67" s="241">
        <v>66</v>
      </c>
      <c r="C67" s="56" t="s">
        <v>523</v>
      </c>
      <c r="D67" s="57" t="s">
        <v>648</v>
      </c>
      <c r="E67" s="60" t="s">
        <v>379</v>
      </c>
      <c r="F67" s="58" t="s">
        <v>215</v>
      </c>
      <c r="G67" s="56" t="s">
        <v>188</v>
      </c>
      <c r="H67" s="57" t="s">
        <v>29</v>
      </c>
      <c r="I67" s="56">
        <v>4</v>
      </c>
      <c r="J67" s="62" t="s">
        <v>418</v>
      </c>
      <c r="K67" s="56"/>
      <c r="L67" s="56"/>
      <c r="M67" s="56" t="s">
        <v>283</v>
      </c>
      <c r="N67" s="56" t="s">
        <v>293</v>
      </c>
      <c r="O67" s="56" t="s">
        <v>294</v>
      </c>
      <c r="P67" s="56" t="s">
        <v>242</v>
      </c>
      <c r="Q67" s="56" t="s">
        <v>202</v>
      </c>
      <c r="R67" s="56" t="s">
        <v>298</v>
      </c>
      <c r="S67" s="56" t="s">
        <v>218</v>
      </c>
      <c r="T67" s="56" t="s">
        <v>31</v>
      </c>
      <c r="U67" s="56"/>
      <c r="V67" s="56"/>
      <c r="W67" s="56" t="s">
        <v>35</v>
      </c>
      <c r="X67" s="56"/>
      <c r="Y67" s="56" t="s">
        <v>57</v>
      </c>
      <c r="Z67" s="59" t="s">
        <v>296</v>
      </c>
    </row>
    <row r="68" spans="1:26" ht="24" x14ac:dyDescent="0.3">
      <c r="A68" s="241">
        <v>27</v>
      </c>
      <c r="B68" s="241">
        <v>67</v>
      </c>
      <c r="C68" s="56" t="s">
        <v>523</v>
      </c>
      <c r="D68" s="57" t="s">
        <v>648</v>
      </c>
      <c r="E68" s="60" t="s">
        <v>379</v>
      </c>
      <c r="F68" s="58" t="s">
        <v>215</v>
      </c>
      <c r="G68" s="56" t="s">
        <v>188</v>
      </c>
      <c r="H68" s="57" t="s">
        <v>29</v>
      </c>
      <c r="I68" s="56">
        <v>5</v>
      </c>
      <c r="J68" s="62" t="s">
        <v>445</v>
      </c>
      <c r="K68" s="56"/>
      <c r="L68" s="56"/>
      <c r="M68" s="56" t="s">
        <v>283</v>
      </c>
      <c r="N68" s="56" t="s">
        <v>293</v>
      </c>
      <c r="O68" s="56" t="s">
        <v>294</v>
      </c>
      <c r="P68" s="56" t="s">
        <v>286</v>
      </c>
      <c r="Q68" s="56" t="s">
        <v>256</v>
      </c>
      <c r="R68" s="56"/>
      <c r="S68" s="56" t="s">
        <v>218</v>
      </c>
      <c r="T68" s="56" t="s">
        <v>31</v>
      </c>
      <c r="U68" s="56"/>
      <c r="V68" s="56"/>
      <c r="W68" s="56" t="s">
        <v>35</v>
      </c>
      <c r="X68" s="56"/>
      <c r="Y68" s="56" t="s">
        <v>57</v>
      </c>
      <c r="Z68" s="59" t="s">
        <v>296</v>
      </c>
    </row>
    <row r="69" spans="1:26" ht="24" x14ac:dyDescent="0.3">
      <c r="A69" s="241">
        <v>27</v>
      </c>
      <c r="B69" s="241">
        <v>68</v>
      </c>
      <c r="C69" s="56" t="s">
        <v>523</v>
      </c>
      <c r="D69" s="57" t="s">
        <v>648</v>
      </c>
      <c r="E69" s="60" t="s">
        <v>379</v>
      </c>
      <c r="F69" s="58" t="s">
        <v>215</v>
      </c>
      <c r="G69" s="56" t="s">
        <v>188</v>
      </c>
      <c r="H69" s="57" t="s">
        <v>29</v>
      </c>
      <c r="I69" s="56">
        <v>6</v>
      </c>
      <c r="J69" s="62" t="s">
        <v>446</v>
      </c>
      <c r="K69" s="56"/>
      <c r="L69" s="56"/>
      <c r="M69" s="56" t="s">
        <v>283</v>
      </c>
      <c r="N69" s="56" t="s">
        <v>293</v>
      </c>
      <c r="O69" s="56" t="s">
        <v>294</v>
      </c>
      <c r="P69" s="56" t="s">
        <v>286</v>
      </c>
      <c r="Q69" s="56" t="s">
        <v>256</v>
      </c>
      <c r="R69" s="56"/>
      <c r="S69" s="56" t="s">
        <v>218</v>
      </c>
      <c r="T69" s="56" t="s">
        <v>31</v>
      </c>
      <c r="U69" s="56"/>
      <c r="V69" s="56"/>
      <c r="W69" s="56" t="s">
        <v>35</v>
      </c>
      <c r="X69" s="56"/>
      <c r="Y69" s="56" t="s">
        <v>57</v>
      </c>
      <c r="Z69" s="59" t="s">
        <v>296</v>
      </c>
    </row>
    <row r="70" spans="1:26" ht="24" x14ac:dyDescent="0.3">
      <c r="A70" s="241">
        <v>27</v>
      </c>
      <c r="B70" s="241">
        <v>69</v>
      </c>
      <c r="C70" s="56" t="s">
        <v>523</v>
      </c>
      <c r="D70" s="57" t="s">
        <v>648</v>
      </c>
      <c r="E70" s="60" t="s">
        <v>379</v>
      </c>
      <c r="F70" s="58" t="s">
        <v>215</v>
      </c>
      <c r="G70" s="56" t="s">
        <v>188</v>
      </c>
      <c r="H70" s="57" t="s">
        <v>29</v>
      </c>
      <c r="I70" s="56">
        <v>7</v>
      </c>
      <c r="J70" s="62" t="s">
        <v>446</v>
      </c>
      <c r="K70" s="56"/>
      <c r="L70" s="56"/>
      <c r="M70" s="56" t="s">
        <v>283</v>
      </c>
      <c r="N70" s="56" t="s">
        <v>293</v>
      </c>
      <c r="O70" s="56" t="s">
        <v>294</v>
      </c>
      <c r="P70" s="56" t="s">
        <v>286</v>
      </c>
      <c r="Q70" s="56" t="s">
        <v>256</v>
      </c>
      <c r="R70" s="56"/>
      <c r="S70" s="56" t="s">
        <v>218</v>
      </c>
      <c r="T70" s="56" t="s">
        <v>31</v>
      </c>
      <c r="U70" s="56"/>
      <c r="V70" s="56"/>
      <c r="W70" s="56" t="s">
        <v>35</v>
      </c>
      <c r="X70" s="56"/>
      <c r="Y70" s="56" t="s">
        <v>57</v>
      </c>
      <c r="Z70" s="59" t="s">
        <v>296</v>
      </c>
    </row>
    <row r="71" spans="1:26" ht="24" x14ac:dyDescent="0.3">
      <c r="A71" s="241">
        <v>27</v>
      </c>
      <c r="B71" s="241">
        <v>70</v>
      </c>
      <c r="C71" s="56" t="s">
        <v>523</v>
      </c>
      <c r="D71" s="57" t="s">
        <v>648</v>
      </c>
      <c r="E71" s="60" t="s">
        <v>379</v>
      </c>
      <c r="F71" s="58" t="s">
        <v>215</v>
      </c>
      <c r="G71" s="56" t="s">
        <v>188</v>
      </c>
      <c r="H71" s="57" t="s">
        <v>29</v>
      </c>
      <c r="I71" s="56">
        <v>8</v>
      </c>
      <c r="J71" s="62" t="s">
        <v>447</v>
      </c>
      <c r="K71" s="56" t="s">
        <v>24</v>
      </c>
      <c r="L71" s="56"/>
      <c r="M71" s="56" t="s">
        <v>283</v>
      </c>
      <c r="N71" s="56" t="s">
        <v>293</v>
      </c>
      <c r="O71" s="56" t="s">
        <v>294</v>
      </c>
      <c r="P71" s="56" t="s">
        <v>286</v>
      </c>
      <c r="Q71" s="56" t="s">
        <v>256</v>
      </c>
      <c r="R71" s="56"/>
      <c r="S71" s="56" t="s">
        <v>218</v>
      </c>
      <c r="T71" s="56" t="s">
        <v>31</v>
      </c>
      <c r="U71" s="56"/>
      <c r="V71" s="56"/>
      <c r="W71" s="56" t="s">
        <v>35</v>
      </c>
      <c r="X71" s="56"/>
      <c r="Y71" s="56" t="s">
        <v>57</v>
      </c>
      <c r="Z71" s="59" t="s">
        <v>296</v>
      </c>
    </row>
    <row r="72" spans="1:26" ht="24" x14ac:dyDescent="0.3">
      <c r="A72" s="241">
        <v>27</v>
      </c>
      <c r="B72" s="241">
        <v>71</v>
      </c>
      <c r="C72" s="56" t="s">
        <v>523</v>
      </c>
      <c r="D72" s="57" t="s">
        <v>648</v>
      </c>
      <c r="E72" s="60" t="s">
        <v>379</v>
      </c>
      <c r="F72" s="58" t="s">
        <v>215</v>
      </c>
      <c r="G72" s="56" t="s">
        <v>188</v>
      </c>
      <c r="H72" s="57" t="s">
        <v>29</v>
      </c>
      <c r="I72" s="60">
        <v>9</v>
      </c>
      <c r="J72" s="62" t="s">
        <v>448</v>
      </c>
      <c r="K72" s="56"/>
      <c r="L72" s="56"/>
      <c r="M72" s="56" t="s">
        <v>283</v>
      </c>
      <c r="N72" s="56" t="s">
        <v>293</v>
      </c>
      <c r="O72" s="56" t="s">
        <v>294</v>
      </c>
      <c r="P72" s="56"/>
      <c r="Q72" s="56"/>
      <c r="R72" s="56"/>
      <c r="S72" s="56"/>
      <c r="T72" s="56" t="s">
        <v>31</v>
      </c>
      <c r="U72" s="56"/>
      <c r="V72" s="56"/>
      <c r="W72" s="56" t="s">
        <v>35</v>
      </c>
      <c r="X72" s="56"/>
      <c r="Y72" s="56"/>
      <c r="Z72" s="59"/>
    </row>
    <row r="73" spans="1:26" ht="24" x14ac:dyDescent="0.3">
      <c r="A73" s="241">
        <v>27</v>
      </c>
      <c r="B73" s="241">
        <v>72</v>
      </c>
      <c r="C73" s="56" t="s">
        <v>523</v>
      </c>
      <c r="D73" s="57" t="s">
        <v>648</v>
      </c>
      <c r="E73" s="60" t="s">
        <v>379</v>
      </c>
      <c r="F73" s="58" t="s">
        <v>215</v>
      </c>
      <c r="G73" s="56" t="s">
        <v>188</v>
      </c>
      <c r="H73" s="57" t="s">
        <v>29</v>
      </c>
      <c r="I73" s="60">
        <v>10</v>
      </c>
      <c r="J73" s="62" t="s">
        <v>418</v>
      </c>
      <c r="K73" s="56"/>
      <c r="L73" s="56"/>
      <c r="M73" s="56" t="s">
        <v>283</v>
      </c>
      <c r="N73" s="56" t="s">
        <v>293</v>
      </c>
      <c r="O73" s="56" t="s">
        <v>294</v>
      </c>
      <c r="P73" s="56"/>
      <c r="Q73" s="56"/>
      <c r="R73" s="56"/>
      <c r="S73" s="56"/>
      <c r="T73" s="56" t="s">
        <v>31</v>
      </c>
      <c r="U73" s="56"/>
      <c r="V73" s="56"/>
      <c r="W73" s="56" t="s">
        <v>35</v>
      </c>
      <c r="X73" s="56"/>
      <c r="Y73" s="56"/>
      <c r="Z73" s="59"/>
    </row>
    <row r="74" spans="1:26" ht="24" x14ac:dyDescent="0.3">
      <c r="A74" s="241">
        <v>27</v>
      </c>
      <c r="B74" s="241">
        <v>73</v>
      </c>
      <c r="C74" s="56" t="s">
        <v>523</v>
      </c>
      <c r="D74" s="57" t="s">
        <v>648</v>
      </c>
      <c r="E74" s="60" t="s">
        <v>379</v>
      </c>
      <c r="F74" s="58" t="s">
        <v>215</v>
      </c>
      <c r="G74" s="56" t="s">
        <v>188</v>
      </c>
      <c r="H74" s="57" t="s">
        <v>29</v>
      </c>
      <c r="I74" s="60">
        <v>11</v>
      </c>
      <c r="J74" s="62" t="s">
        <v>446</v>
      </c>
      <c r="K74" s="56"/>
      <c r="L74" s="56"/>
      <c r="M74" s="56" t="s">
        <v>283</v>
      </c>
      <c r="N74" s="56" t="s">
        <v>293</v>
      </c>
      <c r="O74" s="56" t="s">
        <v>294</v>
      </c>
      <c r="P74" s="56"/>
      <c r="Q74" s="56"/>
      <c r="R74" s="56"/>
      <c r="S74" s="56"/>
      <c r="T74" s="56" t="s">
        <v>31</v>
      </c>
      <c r="U74" s="56"/>
      <c r="V74" s="56"/>
      <c r="W74" s="56" t="s">
        <v>35</v>
      </c>
      <c r="X74" s="56"/>
      <c r="Y74" s="56"/>
      <c r="Z74" s="59"/>
    </row>
    <row r="75" spans="1:26" ht="24" x14ac:dyDescent="0.3">
      <c r="A75" s="241">
        <v>27</v>
      </c>
      <c r="B75" s="241">
        <v>74</v>
      </c>
      <c r="C75" s="56" t="s">
        <v>523</v>
      </c>
      <c r="D75" s="57" t="s">
        <v>648</v>
      </c>
      <c r="E75" s="60" t="s">
        <v>379</v>
      </c>
      <c r="F75" s="58" t="s">
        <v>215</v>
      </c>
      <c r="G75" s="56" t="s">
        <v>188</v>
      </c>
      <c r="H75" s="57" t="s">
        <v>29</v>
      </c>
      <c r="I75" s="60">
        <v>12</v>
      </c>
      <c r="J75" s="62" t="s">
        <v>449</v>
      </c>
      <c r="K75" s="56"/>
      <c r="L75" s="56"/>
      <c r="M75" s="56" t="s">
        <v>283</v>
      </c>
      <c r="N75" s="56" t="s">
        <v>293</v>
      </c>
      <c r="O75" s="56" t="s">
        <v>294</v>
      </c>
      <c r="P75" s="56"/>
      <c r="Q75" s="56"/>
      <c r="R75" s="56"/>
      <c r="S75" s="56"/>
      <c r="T75" s="56" t="s">
        <v>31</v>
      </c>
      <c r="U75" s="56"/>
      <c r="V75" s="56"/>
      <c r="W75" s="56" t="s">
        <v>35</v>
      </c>
      <c r="X75" s="56"/>
      <c r="Y75" s="56"/>
      <c r="Z75" s="59"/>
    </row>
    <row r="76" spans="1:26" ht="24" x14ac:dyDescent="0.3">
      <c r="A76" s="241">
        <v>27</v>
      </c>
      <c r="B76" s="241">
        <v>75</v>
      </c>
      <c r="C76" s="56" t="s">
        <v>523</v>
      </c>
      <c r="D76" s="57" t="s">
        <v>649</v>
      </c>
      <c r="E76" s="60" t="s">
        <v>379</v>
      </c>
      <c r="F76" s="58" t="s">
        <v>215</v>
      </c>
      <c r="G76" s="56" t="s">
        <v>188</v>
      </c>
      <c r="H76" s="57" t="s">
        <v>29</v>
      </c>
      <c r="I76" s="60">
        <v>13</v>
      </c>
      <c r="J76" s="62" t="s">
        <v>450</v>
      </c>
      <c r="K76" s="56"/>
      <c r="L76" s="56"/>
      <c r="M76" s="56" t="s">
        <v>283</v>
      </c>
      <c r="N76" s="56" t="s">
        <v>293</v>
      </c>
      <c r="O76" s="56" t="s">
        <v>294</v>
      </c>
      <c r="P76" s="56"/>
      <c r="Q76" s="56"/>
      <c r="R76" s="56"/>
      <c r="S76" s="56"/>
      <c r="T76" s="56" t="s">
        <v>31</v>
      </c>
      <c r="U76" s="56"/>
      <c r="V76" s="56"/>
      <c r="W76" s="56" t="s">
        <v>35</v>
      </c>
      <c r="X76" s="56"/>
      <c r="Y76" s="56"/>
      <c r="Z76" s="59"/>
    </row>
    <row r="77" spans="1:26" ht="24" x14ac:dyDescent="0.3">
      <c r="A77" s="241">
        <v>28</v>
      </c>
      <c r="B77" s="241">
        <v>76</v>
      </c>
      <c r="C77" s="56" t="s">
        <v>523</v>
      </c>
      <c r="D77" s="57" t="s">
        <v>652</v>
      </c>
      <c r="E77" s="60" t="s">
        <v>557</v>
      </c>
      <c r="F77" s="58" t="s">
        <v>237</v>
      </c>
      <c r="G77" s="56" t="s">
        <v>188</v>
      </c>
      <c r="H77" s="57" t="s">
        <v>44</v>
      </c>
      <c r="I77" s="56">
        <v>1</v>
      </c>
      <c r="J77" s="62" t="s">
        <v>399</v>
      </c>
      <c r="K77" s="56"/>
      <c r="L77" s="56" t="s">
        <v>238</v>
      </c>
      <c r="M77" s="56" t="s">
        <v>33</v>
      </c>
      <c r="N77" s="56" t="s">
        <v>239</v>
      </c>
      <c r="O77" s="56"/>
      <c r="P77" s="56" t="s">
        <v>240</v>
      </c>
      <c r="Q77" s="56" t="s">
        <v>211</v>
      </c>
      <c r="R77" s="56" t="s">
        <v>241</v>
      </c>
      <c r="S77" s="56" t="s">
        <v>54</v>
      </c>
      <c r="T77" s="56" t="s">
        <v>24</v>
      </c>
      <c r="U77" s="56"/>
      <c r="V77" s="56"/>
      <c r="W77" s="56" t="s">
        <v>113</v>
      </c>
      <c r="X77" s="56"/>
      <c r="Y77" s="56"/>
      <c r="Z77" s="59"/>
    </row>
    <row r="78" spans="1:26" ht="24" x14ac:dyDescent="0.3">
      <c r="A78" s="241">
        <v>28</v>
      </c>
      <c r="B78" s="241">
        <v>77</v>
      </c>
      <c r="C78" s="56" t="s">
        <v>523</v>
      </c>
      <c r="D78" s="57" t="s">
        <v>652</v>
      </c>
      <c r="E78" s="60" t="s">
        <v>557</v>
      </c>
      <c r="F78" s="58" t="s">
        <v>237</v>
      </c>
      <c r="G78" s="56" t="s">
        <v>188</v>
      </c>
      <c r="H78" s="57" t="s">
        <v>61</v>
      </c>
      <c r="I78" s="56">
        <v>2</v>
      </c>
      <c r="J78" s="62" t="s">
        <v>400</v>
      </c>
      <c r="K78" s="56" t="s">
        <v>24</v>
      </c>
      <c r="L78" s="56"/>
      <c r="M78" s="56" t="s">
        <v>33</v>
      </c>
      <c r="N78" s="56" t="s">
        <v>239</v>
      </c>
      <c r="O78" s="56"/>
      <c r="P78" s="56" t="s">
        <v>242</v>
      </c>
      <c r="Q78" s="56" t="s">
        <v>202</v>
      </c>
      <c r="R78" s="56" t="s">
        <v>161</v>
      </c>
      <c r="S78" s="56" t="s">
        <v>54</v>
      </c>
      <c r="T78" s="56" t="s">
        <v>24</v>
      </c>
      <c r="U78" s="56"/>
      <c r="V78" s="56"/>
      <c r="W78" s="56" t="s">
        <v>35</v>
      </c>
      <c r="X78" s="56"/>
      <c r="Y78" s="56"/>
      <c r="Z78" s="59"/>
    </row>
    <row r="79" spans="1:26" ht="24" x14ac:dyDescent="0.3">
      <c r="A79" s="241">
        <v>28</v>
      </c>
      <c r="B79" s="241">
        <v>78</v>
      </c>
      <c r="C79" s="56" t="s">
        <v>523</v>
      </c>
      <c r="D79" s="57" t="s">
        <v>652</v>
      </c>
      <c r="E79" s="60" t="s">
        <v>557</v>
      </c>
      <c r="F79" s="58" t="s">
        <v>237</v>
      </c>
      <c r="G79" s="56" t="s">
        <v>188</v>
      </c>
      <c r="H79" s="57" t="s">
        <v>44</v>
      </c>
      <c r="I79" s="56">
        <v>3</v>
      </c>
      <c r="J79" s="62" t="s">
        <v>401</v>
      </c>
      <c r="K79" s="56"/>
      <c r="L79" s="56"/>
      <c r="M79" s="56" t="s">
        <v>33</v>
      </c>
      <c r="N79" s="56" t="s">
        <v>239</v>
      </c>
      <c r="O79" s="56"/>
      <c r="P79" s="56" t="s">
        <v>243</v>
      </c>
      <c r="Q79" s="56" t="s">
        <v>244</v>
      </c>
      <c r="R79" s="56"/>
      <c r="S79" s="56" t="s">
        <v>54</v>
      </c>
      <c r="T79" s="56" t="s">
        <v>24</v>
      </c>
      <c r="U79" s="56"/>
      <c r="V79" s="56"/>
      <c r="W79" s="56" t="s">
        <v>35</v>
      </c>
      <c r="X79" s="56"/>
      <c r="Y79" s="56"/>
      <c r="Z79" s="59"/>
    </row>
    <row r="80" spans="1:26" ht="24" x14ac:dyDescent="0.3">
      <c r="A80" s="241">
        <v>28</v>
      </c>
      <c r="B80" s="241">
        <v>79</v>
      </c>
      <c r="C80" s="56" t="s">
        <v>523</v>
      </c>
      <c r="D80" s="57" t="s">
        <v>653</v>
      </c>
      <c r="E80" s="60" t="s">
        <v>557</v>
      </c>
      <c r="F80" s="58" t="s">
        <v>237</v>
      </c>
      <c r="G80" s="56" t="s">
        <v>188</v>
      </c>
      <c r="H80" s="57" t="s">
        <v>245</v>
      </c>
      <c r="I80" s="241">
        <v>4</v>
      </c>
      <c r="J80" s="62" t="s">
        <v>402</v>
      </c>
      <c r="K80" s="56"/>
      <c r="L80" s="56"/>
      <c r="M80" s="56" t="s">
        <v>283</v>
      </c>
      <c r="N80" s="56" t="s">
        <v>239</v>
      </c>
      <c r="O80" s="56"/>
      <c r="P80" s="56" t="s">
        <v>363</v>
      </c>
      <c r="Q80" s="56" t="s">
        <v>110</v>
      </c>
      <c r="R80" s="56" t="s">
        <v>157</v>
      </c>
      <c r="S80" s="56" t="s">
        <v>358</v>
      </c>
      <c r="T80" s="56" t="s">
        <v>24</v>
      </c>
      <c r="U80" s="56" t="s">
        <v>377</v>
      </c>
      <c r="V80" s="56"/>
      <c r="W80" s="56" t="s">
        <v>35</v>
      </c>
      <c r="X80" s="56"/>
      <c r="Y80" s="56"/>
      <c r="Z80" s="59"/>
    </row>
    <row r="81" spans="1:26" ht="24" x14ac:dyDescent="0.3">
      <c r="A81" s="241">
        <v>28</v>
      </c>
      <c r="B81" s="241">
        <v>80</v>
      </c>
      <c r="C81" s="56" t="s">
        <v>523</v>
      </c>
      <c r="D81" s="57" t="s">
        <v>653</v>
      </c>
      <c r="E81" s="60" t="s">
        <v>557</v>
      </c>
      <c r="F81" s="58" t="s">
        <v>237</v>
      </c>
      <c r="G81" s="56" t="s">
        <v>188</v>
      </c>
      <c r="H81" s="57" t="s">
        <v>44</v>
      </c>
      <c r="I81" s="241">
        <v>5</v>
      </c>
      <c r="J81" s="62" t="s">
        <v>404</v>
      </c>
      <c r="K81" s="56"/>
      <c r="L81" s="56"/>
      <c r="M81" s="56" t="s">
        <v>283</v>
      </c>
      <c r="N81" s="56" t="s">
        <v>239</v>
      </c>
      <c r="O81" s="56"/>
      <c r="P81" s="56" t="s">
        <v>654</v>
      </c>
      <c r="Q81" s="56" t="s">
        <v>558</v>
      </c>
      <c r="R81" s="56"/>
      <c r="S81" s="56"/>
      <c r="T81" s="56" t="s">
        <v>24</v>
      </c>
      <c r="U81" s="56"/>
      <c r="V81" s="56"/>
      <c r="W81" s="56" t="s">
        <v>35</v>
      </c>
      <c r="X81" s="56"/>
      <c r="Y81" s="56"/>
      <c r="Z81" s="59"/>
    </row>
    <row r="82" spans="1:26" ht="24" x14ac:dyDescent="0.3">
      <c r="A82" s="241">
        <v>28</v>
      </c>
      <c r="B82" s="241">
        <v>81</v>
      </c>
      <c r="C82" s="56" t="s">
        <v>523</v>
      </c>
      <c r="D82" s="57" t="s">
        <v>653</v>
      </c>
      <c r="E82" s="60" t="s">
        <v>557</v>
      </c>
      <c r="F82" s="58" t="s">
        <v>237</v>
      </c>
      <c r="G82" s="56" t="s">
        <v>188</v>
      </c>
      <c r="H82" s="57" t="s">
        <v>376</v>
      </c>
      <c r="I82" s="241">
        <v>6</v>
      </c>
      <c r="J82" s="62" t="s">
        <v>404</v>
      </c>
      <c r="K82" s="56"/>
      <c r="L82" s="56"/>
      <c r="M82" s="56" t="s">
        <v>283</v>
      </c>
      <c r="N82" s="56" t="s">
        <v>239</v>
      </c>
      <c r="O82" s="56"/>
      <c r="P82" s="56"/>
      <c r="Q82" s="56" t="s">
        <v>558</v>
      </c>
      <c r="R82" s="56"/>
      <c r="S82" s="56"/>
      <c r="T82" s="56" t="s">
        <v>24</v>
      </c>
      <c r="U82" s="56"/>
      <c r="V82" s="56"/>
      <c r="W82" s="56" t="s">
        <v>35</v>
      </c>
      <c r="X82" s="56"/>
      <c r="Y82" s="56"/>
      <c r="Z82" s="59"/>
    </row>
    <row r="83" spans="1:26" ht="24" x14ac:dyDescent="0.3">
      <c r="A83" s="241">
        <v>28</v>
      </c>
      <c r="B83" s="241">
        <v>82</v>
      </c>
      <c r="C83" s="56" t="s">
        <v>523</v>
      </c>
      <c r="D83" s="57" t="s">
        <v>653</v>
      </c>
      <c r="E83" s="60" t="s">
        <v>557</v>
      </c>
      <c r="F83" s="58" t="s">
        <v>237</v>
      </c>
      <c r="G83" s="56" t="s">
        <v>188</v>
      </c>
      <c r="H83" s="57" t="s">
        <v>376</v>
      </c>
      <c r="I83" s="241">
        <v>7</v>
      </c>
      <c r="J83" s="62" t="s">
        <v>405</v>
      </c>
      <c r="K83" s="56"/>
      <c r="L83" s="56"/>
      <c r="M83" s="56" t="s">
        <v>283</v>
      </c>
      <c r="N83" s="56" t="s">
        <v>239</v>
      </c>
      <c r="O83" s="56"/>
      <c r="P83" s="56"/>
      <c r="Q83" s="56" t="s">
        <v>642</v>
      </c>
      <c r="R83" s="56"/>
      <c r="S83" s="56"/>
      <c r="T83" s="56" t="s">
        <v>24</v>
      </c>
      <c r="U83" s="56"/>
      <c r="V83" s="56"/>
      <c r="W83" s="56" t="s">
        <v>35</v>
      </c>
      <c r="X83" s="56"/>
      <c r="Y83" s="56"/>
      <c r="Z83" s="59"/>
    </row>
    <row r="84" spans="1:26" ht="24" x14ac:dyDescent="0.3">
      <c r="A84" s="241">
        <v>28</v>
      </c>
      <c r="B84" s="241">
        <v>83</v>
      </c>
      <c r="C84" s="56" t="s">
        <v>523</v>
      </c>
      <c r="D84" s="57" t="s">
        <v>653</v>
      </c>
      <c r="E84" s="60" t="s">
        <v>557</v>
      </c>
      <c r="F84" s="58" t="s">
        <v>237</v>
      </c>
      <c r="G84" s="56" t="s">
        <v>188</v>
      </c>
      <c r="H84" s="57" t="s">
        <v>44</v>
      </c>
      <c r="I84" s="241">
        <v>8</v>
      </c>
      <c r="J84" s="62" t="s">
        <v>406</v>
      </c>
      <c r="K84" s="56"/>
      <c r="L84" s="56"/>
      <c r="M84" s="56" t="s">
        <v>283</v>
      </c>
      <c r="N84" s="56" t="s">
        <v>239</v>
      </c>
      <c r="O84" s="56"/>
      <c r="P84" s="56"/>
      <c r="Q84" s="56" t="s">
        <v>598</v>
      </c>
      <c r="R84" s="56"/>
      <c r="S84" s="56"/>
      <c r="T84" s="56" t="s">
        <v>24</v>
      </c>
      <c r="U84" s="56"/>
      <c r="V84" s="56"/>
      <c r="W84" s="56" t="s">
        <v>35</v>
      </c>
      <c r="X84" s="56"/>
      <c r="Y84" s="56"/>
      <c r="Z84" s="59"/>
    </row>
    <row r="85" spans="1:26" ht="24" x14ac:dyDescent="0.3">
      <c r="A85" s="241">
        <v>28</v>
      </c>
      <c r="B85" s="241">
        <v>84</v>
      </c>
      <c r="C85" s="56" t="s">
        <v>523</v>
      </c>
      <c r="D85" s="57" t="s">
        <v>653</v>
      </c>
      <c r="E85" s="60" t="s">
        <v>557</v>
      </c>
      <c r="F85" s="58" t="s">
        <v>237</v>
      </c>
      <c r="G85" s="56" t="s">
        <v>188</v>
      </c>
      <c r="H85" s="57" t="s">
        <v>44</v>
      </c>
      <c r="I85" s="241">
        <v>9</v>
      </c>
      <c r="J85" s="62" t="s">
        <v>407</v>
      </c>
      <c r="K85" s="56"/>
      <c r="L85" s="56"/>
      <c r="M85" s="56" t="s">
        <v>283</v>
      </c>
      <c r="N85" s="56" t="s">
        <v>239</v>
      </c>
      <c r="O85" s="56"/>
      <c r="P85" s="56"/>
      <c r="Q85" s="56" t="s">
        <v>598</v>
      </c>
      <c r="R85" s="56"/>
      <c r="S85" s="56"/>
      <c r="T85" s="56" t="s">
        <v>24</v>
      </c>
      <c r="U85" s="56"/>
      <c r="V85" s="56"/>
      <c r="W85" s="56" t="s">
        <v>35</v>
      </c>
      <c r="X85" s="56"/>
      <c r="Y85" s="56"/>
      <c r="Z85" s="59"/>
    </row>
    <row r="86" spans="1:26" ht="24" x14ac:dyDescent="0.3">
      <c r="A86" s="241">
        <v>28</v>
      </c>
      <c r="B86" s="241">
        <v>85</v>
      </c>
      <c r="C86" s="56" t="s">
        <v>523</v>
      </c>
      <c r="D86" s="57" t="s">
        <v>653</v>
      </c>
      <c r="E86" s="60" t="s">
        <v>557</v>
      </c>
      <c r="F86" s="58" t="s">
        <v>237</v>
      </c>
      <c r="G86" s="56" t="s">
        <v>188</v>
      </c>
      <c r="H86" s="57" t="s">
        <v>44</v>
      </c>
      <c r="I86" s="241">
        <v>10</v>
      </c>
      <c r="J86" s="62" t="s">
        <v>408</v>
      </c>
      <c r="K86" s="56"/>
      <c r="L86" s="56"/>
      <c r="M86" s="56" t="s">
        <v>283</v>
      </c>
      <c r="N86" s="56" t="s">
        <v>239</v>
      </c>
      <c r="O86" s="56"/>
      <c r="P86" s="56"/>
      <c r="Q86" s="56" t="s">
        <v>598</v>
      </c>
      <c r="R86" s="56"/>
      <c r="S86" s="56"/>
      <c r="T86" s="56" t="s">
        <v>24</v>
      </c>
      <c r="U86" s="56"/>
      <c r="V86" s="56"/>
      <c r="W86" s="56" t="s">
        <v>35</v>
      </c>
      <c r="X86" s="56"/>
      <c r="Y86" s="56"/>
      <c r="Z86" s="59"/>
    </row>
    <row r="87" spans="1:26" ht="24" x14ac:dyDescent="0.3">
      <c r="A87" s="241">
        <v>28</v>
      </c>
      <c r="B87" s="241">
        <v>86</v>
      </c>
      <c r="C87" s="56" t="s">
        <v>523</v>
      </c>
      <c r="D87" s="57" t="s">
        <v>653</v>
      </c>
      <c r="E87" s="60" t="s">
        <v>557</v>
      </c>
      <c r="F87" s="58" t="s">
        <v>237</v>
      </c>
      <c r="G87" s="56" t="s">
        <v>188</v>
      </c>
      <c r="H87" s="57" t="s">
        <v>29</v>
      </c>
      <c r="I87" s="241">
        <v>11</v>
      </c>
      <c r="J87" s="62" t="s">
        <v>409</v>
      </c>
      <c r="K87" s="56"/>
      <c r="L87" s="56"/>
      <c r="M87" s="56" t="s">
        <v>283</v>
      </c>
      <c r="N87" s="56" t="s">
        <v>239</v>
      </c>
      <c r="O87" s="56"/>
      <c r="P87" s="56"/>
      <c r="Q87" s="56" t="s">
        <v>598</v>
      </c>
      <c r="R87" s="56"/>
      <c r="S87" s="56"/>
      <c r="T87" s="56" t="s">
        <v>24</v>
      </c>
      <c r="U87" s="56"/>
      <c r="V87" s="56"/>
      <c r="W87" s="56" t="s">
        <v>35</v>
      </c>
      <c r="X87" s="56"/>
      <c r="Y87" s="56"/>
      <c r="Z87" s="59"/>
    </row>
    <row r="88" spans="1:26" ht="24" x14ac:dyDescent="0.3">
      <c r="A88" s="241">
        <v>28</v>
      </c>
      <c r="B88" s="241">
        <v>87</v>
      </c>
      <c r="C88" s="56" t="s">
        <v>523</v>
      </c>
      <c r="D88" s="57" t="s">
        <v>653</v>
      </c>
      <c r="E88" s="60" t="s">
        <v>557</v>
      </c>
      <c r="F88" s="58" t="s">
        <v>237</v>
      </c>
      <c r="G88" s="56" t="s">
        <v>188</v>
      </c>
      <c r="H88" s="57" t="s">
        <v>29</v>
      </c>
      <c r="I88" s="241">
        <v>12</v>
      </c>
      <c r="J88" s="62" t="s">
        <v>410</v>
      </c>
      <c r="K88" s="56"/>
      <c r="L88" s="56"/>
      <c r="M88" s="56" t="s">
        <v>283</v>
      </c>
      <c r="N88" s="56" t="s">
        <v>239</v>
      </c>
      <c r="O88" s="56"/>
      <c r="P88" s="56"/>
      <c r="Q88" s="56" t="s">
        <v>598</v>
      </c>
      <c r="R88" s="56"/>
      <c r="S88" s="56"/>
      <c r="T88" s="56" t="s">
        <v>24</v>
      </c>
      <c r="U88" s="56"/>
      <c r="V88" s="56"/>
      <c r="W88" s="56" t="s">
        <v>35</v>
      </c>
      <c r="X88" s="56"/>
      <c r="Y88" s="56"/>
      <c r="Z88" s="59"/>
    </row>
    <row r="89" spans="1:26" ht="24" x14ac:dyDescent="0.3">
      <c r="A89" s="241">
        <v>29</v>
      </c>
      <c r="B89" s="241">
        <v>88</v>
      </c>
      <c r="C89" s="56" t="s">
        <v>523</v>
      </c>
      <c r="D89" s="57" t="s">
        <v>655</v>
      </c>
      <c r="E89" s="60" t="s">
        <v>557</v>
      </c>
      <c r="F89" s="58" t="s">
        <v>237</v>
      </c>
      <c r="G89" s="56" t="s">
        <v>188</v>
      </c>
      <c r="H89" s="57" t="s">
        <v>44</v>
      </c>
      <c r="I89" s="60"/>
      <c r="J89" s="62" t="s">
        <v>403</v>
      </c>
      <c r="K89" s="56"/>
      <c r="L89" s="56" t="s">
        <v>81</v>
      </c>
      <c r="M89" s="56"/>
      <c r="N89" s="56"/>
      <c r="O89" s="56"/>
      <c r="P89" s="56"/>
      <c r="Q89" s="56" t="s">
        <v>642</v>
      </c>
      <c r="R89" s="56" t="s">
        <v>656</v>
      </c>
      <c r="S89" s="56"/>
      <c r="T89" s="56" t="s">
        <v>24</v>
      </c>
      <c r="U89" s="56"/>
      <c r="V89" s="56"/>
      <c r="W89" s="56" t="s">
        <v>364</v>
      </c>
      <c r="X89" s="56"/>
      <c r="Y89" s="56"/>
      <c r="Z89" s="59"/>
    </row>
    <row r="90" spans="1:26" ht="24" x14ac:dyDescent="0.3">
      <c r="A90" s="241">
        <v>29</v>
      </c>
      <c r="B90" s="241">
        <v>89</v>
      </c>
      <c r="C90" s="56" t="s">
        <v>523</v>
      </c>
      <c r="D90" s="57" t="s">
        <v>655</v>
      </c>
      <c r="E90" s="60" t="s">
        <v>379</v>
      </c>
      <c r="F90" s="58" t="s">
        <v>237</v>
      </c>
      <c r="G90" s="56" t="s">
        <v>188</v>
      </c>
      <c r="H90" s="57" t="s">
        <v>61</v>
      </c>
      <c r="I90" s="241"/>
      <c r="J90" s="62" t="s">
        <v>451</v>
      </c>
      <c r="K90" s="56"/>
      <c r="L90" s="56"/>
      <c r="M90" s="56" t="s">
        <v>31</v>
      </c>
      <c r="N90" s="56"/>
      <c r="O90" s="56"/>
      <c r="P90" s="56"/>
      <c r="Q90" s="56" t="s">
        <v>244</v>
      </c>
      <c r="R90" s="56" t="s">
        <v>375</v>
      </c>
      <c r="S90" s="56" t="s">
        <v>54</v>
      </c>
      <c r="T90" s="56"/>
      <c r="U90" s="56"/>
      <c r="V90" s="56"/>
      <c r="W90" s="56" t="s">
        <v>35</v>
      </c>
      <c r="X90" s="56"/>
      <c r="Y90" s="56"/>
      <c r="Z90" s="59"/>
    </row>
    <row r="91" spans="1:26" ht="24" x14ac:dyDescent="0.3">
      <c r="A91" s="241">
        <v>30</v>
      </c>
      <c r="B91" s="241">
        <v>90</v>
      </c>
      <c r="C91" s="56" t="s">
        <v>523</v>
      </c>
      <c r="D91" s="57" t="s">
        <v>657</v>
      </c>
      <c r="E91" s="60" t="s">
        <v>379</v>
      </c>
      <c r="F91" s="58" t="s">
        <v>265</v>
      </c>
      <c r="G91" s="56" t="s">
        <v>188</v>
      </c>
      <c r="H91" s="57" t="s">
        <v>61</v>
      </c>
      <c r="I91" s="56">
        <v>1</v>
      </c>
      <c r="J91" s="62" t="s">
        <v>452</v>
      </c>
      <c r="K91" s="56"/>
      <c r="L91" s="56"/>
      <c r="M91" s="56" t="s">
        <v>283</v>
      </c>
      <c r="N91" s="56" t="s">
        <v>239</v>
      </c>
      <c r="O91" s="56" t="s">
        <v>266</v>
      </c>
      <c r="P91" s="56" t="s">
        <v>242</v>
      </c>
      <c r="Q91" s="56" t="s">
        <v>222</v>
      </c>
      <c r="R91" s="56" t="s">
        <v>299</v>
      </c>
      <c r="S91" s="56" t="s">
        <v>54</v>
      </c>
      <c r="T91" s="56" t="s">
        <v>24</v>
      </c>
      <c r="U91" s="56" t="s">
        <v>300</v>
      </c>
      <c r="V91" s="56" t="s">
        <v>393</v>
      </c>
      <c r="W91" s="56" t="s">
        <v>64</v>
      </c>
      <c r="X91" s="56"/>
      <c r="Y91" s="56"/>
      <c r="Z91" s="59"/>
    </row>
    <row r="92" spans="1:26" ht="24" x14ac:dyDescent="0.3">
      <c r="A92" s="241">
        <v>30</v>
      </c>
      <c r="B92" s="241">
        <v>91</v>
      </c>
      <c r="C92" s="56" t="s">
        <v>523</v>
      </c>
      <c r="D92" s="57" t="s">
        <v>657</v>
      </c>
      <c r="E92" s="60" t="s">
        <v>379</v>
      </c>
      <c r="F92" s="58" t="s">
        <v>265</v>
      </c>
      <c r="G92" s="56" t="s">
        <v>188</v>
      </c>
      <c r="H92" s="57" t="s">
        <v>61</v>
      </c>
      <c r="I92" s="56">
        <v>2</v>
      </c>
      <c r="J92" s="62" t="s">
        <v>453</v>
      </c>
      <c r="K92" s="56"/>
      <c r="L92" s="56"/>
      <c r="M92" s="56" t="s">
        <v>283</v>
      </c>
      <c r="N92" s="56" t="s">
        <v>239</v>
      </c>
      <c r="O92" s="56" t="s">
        <v>266</v>
      </c>
      <c r="P92" s="56" t="s">
        <v>242</v>
      </c>
      <c r="Q92" s="56" t="s">
        <v>202</v>
      </c>
      <c r="R92" s="56" t="s">
        <v>301</v>
      </c>
      <c r="S92" s="56" t="s">
        <v>54</v>
      </c>
      <c r="T92" s="56" t="s">
        <v>24</v>
      </c>
      <c r="U92" s="56" t="s">
        <v>300</v>
      </c>
      <c r="V92" s="56" t="s">
        <v>393</v>
      </c>
      <c r="W92" s="56" t="s">
        <v>35</v>
      </c>
      <c r="X92" s="56"/>
      <c r="Y92" s="56"/>
      <c r="Z92" s="59"/>
    </row>
    <row r="93" spans="1:26" ht="24" x14ac:dyDescent="0.3">
      <c r="A93" s="241">
        <v>30</v>
      </c>
      <c r="B93" s="241">
        <v>92</v>
      </c>
      <c r="C93" s="56" t="s">
        <v>523</v>
      </c>
      <c r="D93" s="57" t="s">
        <v>657</v>
      </c>
      <c r="E93" s="60" t="s">
        <v>379</v>
      </c>
      <c r="F93" s="58" t="s">
        <v>265</v>
      </c>
      <c r="G93" s="56" t="s">
        <v>188</v>
      </c>
      <c r="H93" s="57" t="s">
        <v>302</v>
      </c>
      <c r="I93" s="56">
        <v>3</v>
      </c>
      <c r="J93" s="62" t="s">
        <v>453</v>
      </c>
      <c r="K93" s="56"/>
      <c r="L93" s="56" t="s">
        <v>73</v>
      </c>
      <c r="M93" s="56" t="s">
        <v>283</v>
      </c>
      <c r="N93" s="56" t="s">
        <v>239</v>
      </c>
      <c r="O93" s="56" t="s">
        <v>266</v>
      </c>
      <c r="P93" s="56" t="s">
        <v>243</v>
      </c>
      <c r="Q93" s="56" t="s">
        <v>244</v>
      </c>
      <c r="R93" s="56"/>
      <c r="S93" s="56" t="s">
        <v>183</v>
      </c>
      <c r="T93" s="56" t="s">
        <v>24</v>
      </c>
      <c r="U93" s="56" t="s">
        <v>300</v>
      </c>
      <c r="V93" s="56" t="s">
        <v>393</v>
      </c>
      <c r="W93" s="56" t="s">
        <v>40</v>
      </c>
      <c r="X93" s="56"/>
      <c r="Y93" s="56"/>
      <c r="Z93" s="59"/>
    </row>
    <row r="94" spans="1:26" ht="24" x14ac:dyDescent="0.3">
      <c r="A94" s="241">
        <v>30</v>
      </c>
      <c r="B94" s="241">
        <v>93</v>
      </c>
      <c r="C94" s="56" t="s">
        <v>523</v>
      </c>
      <c r="D94" s="57" t="s">
        <v>657</v>
      </c>
      <c r="E94" s="60" t="s">
        <v>379</v>
      </c>
      <c r="F94" s="58" t="s">
        <v>265</v>
      </c>
      <c r="G94" s="56" t="s">
        <v>188</v>
      </c>
      <c r="H94" s="57" t="s">
        <v>302</v>
      </c>
      <c r="I94" s="56">
        <v>4</v>
      </c>
      <c r="J94" s="62" t="s">
        <v>440</v>
      </c>
      <c r="K94" s="56"/>
      <c r="L94" s="56" t="s">
        <v>73</v>
      </c>
      <c r="M94" s="56" t="s">
        <v>283</v>
      </c>
      <c r="N94" s="56" t="s">
        <v>239</v>
      </c>
      <c r="O94" s="56" t="s">
        <v>266</v>
      </c>
      <c r="P94" s="56" t="s">
        <v>243</v>
      </c>
      <c r="Q94" s="56" t="s">
        <v>244</v>
      </c>
      <c r="R94" s="56"/>
      <c r="S94" s="56" t="s">
        <v>183</v>
      </c>
      <c r="T94" s="56" t="s">
        <v>24</v>
      </c>
      <c r="U94" s="56" t="s">
        <v>300</v>
      </c>
      <c r="V94" s="56" t="s">
        <v>393</v>
      </c>
      <c r="W94" s="56" t="s">
        <v>303</v>
      </c>
      <c r="X94" s="56"/>
      <c r="Y94" s="56"/>
      <c r="Z94" s="59"/>
    </row>
    <row r="95" spans="1:26" ht="24" x14ac:dyDescent="0.3">
      <c r="A95" s="241">
        <v>30</v>
      </c>
      <c r="B95" s="241">
        <v>94</v>
      </c>
      <c r="C95" s="56" t="s">
        <v>523</v>
      </c>
      <c r="D95" s="57" t="s">
        <v>657</v>
      </c>
      <c r="E95" s="60" t="s">
        <v>379</v>
      </c>
      <c r="F95" s="58" t="s">
        <v>265</v>
      </c>
      <c r="G95" s="56" t="s">
        <v>188</v>
      </c>
      <c r="H95" s="57" t="s">
        <v>302</v>
      </c>
      <c r="I95" s="56">
        <v>5</v>
      </c>
      <c r="J95" s="62" t="s">
        <v>536</v>
      </c>
      <c r="K95" s="56"/>
      <c r="L95" s="56"/>
      <c r="M95" s="56" t="s">
        <v>283</v>
      </c>
      <c r="N95" s="56" t="s">
        <v>239</v>
      </c>
      <c r="O95" s="56" t="s">
        <v>266</v>
      </c>
      <c r="P95" s="56" t="s">
        <v>286</v>
      </c>
      <c r="Q95" s="56" t="s">
        <v>256</v>
      </c>
      <c r="R95" s="56"/>
      <c r="S95" s="56" t="s">
        <v>183</v>
      </c>
      <c r="T95" s="56" t="s">
        <v>24</v>
      </c>
      <c r="U95" s="56" t="s">
        <v>300</v>
      </c>
      <c r="V95" s="56" t="s">
        <v>393</v>
      </c>
      <c r="W95" s="56" t="s">
        <v>35</v>
      </c>
      <c r="X95" s="56"/>
      <c r="Y95" s="56"/>
      <c r="Z95" s="59"/>
    </row>
    <row r="96" spans="1:26" ht="24" x14ac:dyDescent="0.3">
      <c r="A96" s="241">
        <v>30</v>
      </c>
      <c r="B96" s="241">
        <v>95</v>
      </c>
      <c r="C96" s="56" t="s">
        <v>523</v>
      </c>
      <c r="D96" s="57" t="s">
        <v>657</v>
      </c>
      <c r="E96" s="60" t="s">
        <v>379</v>
      </c>
      <c r="F96" s="58" t="s">
        <v>265</v>
      </c>
      <c r="G96" s="56" t="s">
        <v>188</v>
      </c>
      <c r="H96" s="57" t="s">
        <v>302</v>
      </c>
      <c r="I96" s="56">
        <v>6</v>
      </c>
      <c r="J96" s="62" t="s">
        <v>454</v>
      </c>
      <c r="K96" s="56"/>
      <c r="L96" s="56"/>
      <c r="M96" s="56" t="s">
        <v>283</v>
      </c>
      <c r="N96" s="56" t="s">
        <v>239</v>
      </c>
      <c r="O96" s="56" t="s">
        <v>266</v>
      </c>
      <c r="P96" s="56" t="s">
        <v>286</v>
      </c>
      <c r="Q96" s="56" t="s">
        <v>244</v>
      </c>
      <c r="R96" s="56"/>
      <c r="S96" s="56" t="s">
        <v>183</v>
      </c>
      <c r="T96" s="56" t="s">
        <v>24</v>
      </c>
      <c r="U96" s="56" t="s">
        <v>300</v>
      </c>
      <c r="V96" s="56" t="s">
        <v>393</v>
      </c>
      <c r="W96" s="56" t="s">
        <v>35</v>
      </c>
      <c r="X96" s="56"/>
      <c r="Y96" s="56"/>
      <c r="Z96" s="59"/>
    </row>
    <row r="97" spans="1:26" ht="24" x14ac:dyDescent="0.3">
      <c r="A97" s="241">
        <v>30</v>
      </c>
      <c r="B97" s="241">
        <v>96</v>
      </c>
      <c r="C97" s="56" t="s">
        <v>523</v>
      </c>
      <c r="D97" s="57" t="s">
        <v>657</v>
      </c>
      <c r="E97" s="60" t="s">
        <v>379</v>
      </c>
      <c r="F97" s="58" t="s">
        <v>265</v>
      </c>
      <c r="G97" s="56" t="s">
        <v>188</v>
      </c>
      <c r="H97" s="57" t="s">
        <v>304</v>
      </c>
      <c r="I97" s="56">
        <v>7</v>
      </c>
      <c r="J97" s="62" t="s">
        <v>402</v>
      </c>
      <c r="K97" s="56"/>
      <c r="L97" s="56"/>
      <c r="M97" s="56" t="s">
        <v>283</v>
      </c>
      <c r="N97" s="56" t="s">
        <v>239</v>
      </c>
      <c r="O97" s="56" t="s">
        <v>266</v>
      </c>
      <c r="P97" s="56" t="s">
        <v>243</v>
      </c>
      <c r="Q97" s="56" t="s">
        <v>244</v>
      </c>
      <c r="R97" s="56"/>
      <c r="S97" s="56" t="s">
        <v>183</v>
      </c>
      <c r="T97" s="56" t="s">
        <v>24</v>
      </c>
      <c r="U97" s="56" t="s">
        <v>300</v>
      </c>
      <c r="V97" s="56" t="s">
        <v>393</v>
      </c>
      <c r="W97" s="56" t="s">
        <v>35</v>
      </c>
      <c r="X97" s="56"/>
      <c r="Y97" s="56"/>
      <c r="Z97" s="59"/>
    </row>
    <row r="98" spans="1:26" ht="24" x14ac:dyDescent="0.3">
      <c r="A98" s="241">
        <v>30</v>
      </c>
      <c r="B98" s="241">
        <v>97</v>
      </c>
      <c r="C98" s="56" t="s">
        <v>523</v>
      </c>
      <c r="D98" s="57" t="s">
        <v>657</v>
      </c>
      <c r="E98" s="60" t="s">
        <v>379</v>
      </c>
      <c r="F98" s="58" t="s">
        <v>265</v>
      </c>
      <c r="G98" s="56" t="s">
        <v>188</v>
      </c>
      <c r="H98" s="57" t="s">
        <v>302</v>
      </c>
      <c r="I98" s="56">
        <v>8</v>
      </c>
      <c r="J98" s="62" t="s">
        <v>455</v>
      </c>
      <c r="K98" s="56"/>
      <c r="L98" s="56"/>
      <c r="M98" s="56" t="s">
        <v>283</v>
      </c>
      <c r="N98" s="56" t="s">
        <v>239</v>
      </c>
      <c r="O98" s="56" t="s">
        <v>266</v>
      </c>
      <c r="P98" s="56"/>
      <c r="Q98" s="56"/>
      <c r="R98" s="56"/>
      <c r="S98" s="56"/>
      <c r="T98" s="56" t="s">
        <v>24</v>
      </c>
      <c r="U98" s="56" t="s">
        <v>300</v>
      </c>
      <c r="V98" s="56" t="s">
        <v>393</v>
      </c>
      <c r="W98" s="56" t="s">
        <v>35</v>
      </c>
      <c r="X98" s="56"/>
      <c r="Y98" s="56"/>
      <c r="Z98" s="59"/>
    </row>
    <row r="99" spans="1:26" ht="24" x14ac:dyDescent="0.3">
      <c r="A99" s="241">
        <v>30</v>
      </c>
      <c r="B99" s="241">
        <v>98</v>
      </c>
      <c r="C99" s="56" t="s">
        <v>523</v>
      </c>
      <c r="D99" s="57" t="s">
        <v>657</v>
      </c>
      <c r="E99" s="60" t="s">
        <v>379</v>
      </c>
      <c r="F99" s="58" t="s">
        <v>265</v>
      </c>
      <c r="G99" s="56" t="s">
        <v>188</v>
      </c>
      <c r="H99" s="57" t="s">
        <v>61</v>
      </c>
      <c r="I99" s="241">
        <v>9</v>
      </c>
      <c r="J99" s="62" t="s">
        <v>456</v>
      </c>
      <c r="K99" s="56"/>
      <c r="L99" s="56"/>
      <c r="M99" s="56" t="s">
        <v>283</v>
      </c>
      <c r="N99" s="56" t="s">
        <v>239</v>
      </c>
      <c r="O99" s="56" t="s">
        <v>266</v>
      </c>
      <c r="P99" s="56"/>
      <c r="Q99" s="56"/>
      <c r="R99" s="56"/>
      <c r="S99" s="56"/>
      <c r="T99" s="56" t="s">
        <v>24</v>
      </c>
      <c r="U99" s="56" t="s">
        <v>300</v>
      </c>
      <c r="V99" s="56" t="s">
        <v>393</v>
      </c>
      <c r="W99" s="56" t="s">
        <v>35</v>
      </c>
      <c r="X99" s="56"/>
      <c r="Y99" s="56"/>
      <c r="Z99" s="59"/>
    </row>
    <row r="100" spans="1:26" ht="24" x14ac:dyDescent="0.3">
      <c r="A100" s="241">
        <v>30</v>
      </c>
      <c r="B100" s="241">
        <v>99</v>
      </c>
      <c r="C100" s="56" t="s">
        <v>523</v>
      </c>
      <c r="D100" s="57" t="s">
        <v>657</v>
      </c>
      <c r="E100" s="60" t="s">
        <v>379</v>
      </c>
      <c r="F100" s="58" t="s">
        <v>265</v>
      </c>
      <c r="G100" s="56" t="s">
        <v>188</v>
      </c>
      <c r="H100" s="57" t="s">
        <v>29</v>
      </c>
      <c r="I100" s="241">
        <v>10</v>
      </c>
      <c r="J100" s="62" t="s">
        <v>457</v>
      </c>
      <c r="K100" s="56"/>
      <c r="L100" s="56"/>
      <c r="M100" s="56" t="s">
        <v>283</v>
      </c>
      <c r="N100" s="56" t="s">
        <v>239</v>
      </c>
      <c r="O100" s="56" t="s">
        <v>266</v>
      </c>
      <c r="P100" s="56"/>
      <c r="Q100" s="56"/>
      <c r="R100" s="56"/>
      <c r="S100" s="56"/>
      <c r="T100" s="56" t="s">
        <v>24</v>
      </c>
      <c r="U100" s="56" t="s">
        <v>300</v>
      </c>
      <c r="V100" s="56" t="s">
        <v>393</v>
      </c>
      <c r="W100" s="56" t="s">
        <v>35</v>
      </c>
      <c r="X100" s="56"/>
      <c r="Y100" s="56"/>
      <c r="Z100" s="59"/>
    </row>
    <row r="101" spans="1:26" ht="24" x14ac:dyDescent="0.3">
      <c r="A101" s="241">
        <v>30</v>
      </c>
      <c r="B101" s="241">
        <v>100</v>
      </c>
      <c r="C101" s="56" t="s">
        <v>523</v>
      </c>
      <c r="D101" s="57" t="s">
        <v>657</v>
      </c>
      <c r="E101" s="60" t="s">
        <v>379</v>
      </c>
      <c r="F101" s="58" t="s">
        <v>265</v>
      </c>
      <c r="G101" s="56" t="s">
        <v>188</v>
      </c>
      <c r="H101" s="57" t="s">
        <v>29</v>
      </c>
      <c r="I101" s="241">
        <v>11</v>
      </c>
      <c r="J101" s="62" t="s">
        <v>458</v>
      </c>
      <c r="K101" s="56"/>
      <c r="L101" s="56"/>
      <c r="M101" s="56" t="s">
        <v>283</v>
      </c>
      <c r="N101" s="56" t="s">
        <v>239</v>
      </c>
      <c r="O101" s="56" t="s">
        <v>266</v>
      </c>
      <c r="P101" s="56"/>
      <c r="Q101" s="56"/>
      <c r="R101" s="56"/>
      <c r="S101" s="56"/>
      <c r="T101" s="56" t="s">
        <v>24</v>
      </c>
      <c r="U101" s="56" t="s">
        <v>300</v>
      </c>
      <c r="V101" s="56" t="s">
        <v>393</v>
      </c>
      <c r="W101" s="56" t="s">
        <v>35</v>
      </c>
      <c r="X101" s="56"/>
      <c r="Y101" s="56"/>
      <c r="Z101" s="59"/>
    </row>
    <row r="102" spans="1:26" ht="24" x14ac:dyDescent="0.3">
      <c r="A102" s="241">
        <v>30</v>
      </c>
      <c r="B102" s="241">
        <v>101</v>
      </c>
      <c r="C102" s="56" t="s">
        <v>523</v>
      </c>
      <c r="D102" s="57" t="s">
        <v>657</v>
      </c>
      <c r="E102" s="60" t="s">
        <v>379</v>
      </c>
      <c r="F102" s="58" t="s">
        <v>265</v>
      </c>
      <c r="G102" s="56" t="s">
        <v>188</v>
      </c>
      <c r="H102" s="57" t="s">
        <v>302</v>
      </c>
      <c r="I102" s="241">
        <v>12</v>
      </c>
      <c r="J102" s="62" t="s">
        <v>459</v>
      </c>
      <c r="K102" s="56"/>
      <c r="L102" s="56"/>
      <c r="M102" s="56" t="s">
        <v>283</v>
      </c>
      <c r="N102" s="56" t="s">
        <v>239</v>
      </c>
      <c r="O102" s="56" t="s">
        <v>266</v>
      </c>
      <c r="P102" s="56"/>
      <c r="Q102" s="56"/>
      <c r="R102" s="56"/>
      <c r="S102" s="56"/>
      <c r="T102" s="56" t="s">
        <v>24</v>
      </c>
      <c r="U102" s="56" t="s">
        <v>300</v>
      </c>
      <c r="V102" s="56" t="s">
        <v>393</v>
      </c>
      <c r="W102" s="56" t="s">
        <v>35</v>
      </c>
      <c r="X102" s="56"/>
      <c r="Y102" s="56"/>
      <c r="Z102" s="59"/>
    </row>
    <row r="103" spans="1:26" ht="24" x14ac:dyDescent="0.3">
      <c r="A103" s="241">
        <v>30</v>
      </c>
      <c r="B103" s="241">
        <v>102</v>
      </c>
      <c r="C103" s="56" t="s">
        <v>523</v>
      </c>
      <c r="D103" s="57" t="s">
        <v>657</v>
      </c>
      <c r="E103" s="60" t="s">
        <v>379</v>
      </c>
      <c r="F103" s="58" t="s">
        <v>265</v>
      </c>
      <c r="G103" s="56" t="s">
        <v>188</v>
      </c>
      <c r="H103" s="57" t="s">
        <v>29</v>
      </c>
      <c r="I103" s="241">
        <v>13</v>
      </c>
      <c r="J103" s="62" t="s">
        <v>460</v>
      </c>
      <c r="K103" s="56"/>
      <c r="L103" s="56"/>
      <c r="M103" s="56" t="s">
        <v>283</v>
      </c>
      <c r="N103" s="56" t="s">
        <v>239</v>
      </c>
      <c r="O103" s="56" t="s">
        <v>266</v>
      </c>
      <c r="P103" s="56"/>
      <c r="Q103" s="56"/>
      <c r="R103" s="56"/>
      <c r="S103" s="56"/>
      <c r="T103" s="56" t="s">
        <v>24</v>
      </c>
      <c r="U103" s="56" t="s">
        <v>300</v>
      </c>
      <c r="V103" s="56" t="s">
        <v>393</v>
      </c>
      <c r="W103" s="56" t="s">
        <v>35</v>
      </c>
      <c r="X103" s="56"/>
      <c r="Y103" s="56"/>
      <c r="Z103" s="59"/>
    </row>
    <row r="104" spans="1:26" ht="24" x14ac:dyDescent="0.3">
      <c r="A104" s="241">
        <v>30</v>
      </c>
      <c r="B104" s="241">
        <v>103</v>
      </c>
      <c r="C104" s="56" t="s">
        <v>523</v>
      </c>
      <c r="D104" s="57" t="s">
        <v>657</v>
      </c>
      <c r="E104" s="60" t="s">
        <v>379</v>
      </c>
      <c r="F104" s="58" t="s">
        <v>265</v>
      </c>
      <c r="G104" s="56" t="s">
        <v>188</v>
      </c>
      <c r="H104" s="57" t="s">
        <v>302</v>
      </c>
      <c r="I104" s="56">
        <v>14</v>
      </c>
      <c r="J104" s="62" t="s">
        <v>461</v>
      </c>
      <c r="K104" s="56"/>
      <c r="L104" s="56"/>
      <c r="M104" s="56" t="s">
        <v>283</v>
      </c>
      <c r="N104" s="56" t="s">
        <v>239</v>
      </c>
      <c r="O104" s="56" t="s">
        <v>266</v>
      </c>
      <c r="P104" s="56"/>
      <c r="Q104" s="56"/>
      <c r="R104" s="56"/>
      <c r="S104" s="56"/>
      <c r="T104" s="56" t="s">
        <v>24</v>
      </c>
      <c r="U104" s="56" t="s">
        <v>300</v>
      </c>
      <c r="V104" s="56" t="s">
        <v>393</v>
      </c>
      <c r="W104" s="56" t="s">
        <v>35</v>
      </c>
      <c r="X104" s="56"/>
      <c r="Y104" s="56"/>
      <c r="Z104" s="59"/>
    </row>
    <row r="105" spans="1:26" ht="48" x14ac:dyDescent="0.3">
      <c r="A105" s="241">
        <v>31</v>
      </c>
      <c r="B105" s="241">
        <v>104</v>
      </c>
      <c r="C105" s="56" t="s">
        <v>524</v>
      </c>
      <c r="D105" s="57" t="s">
        <v>658</v>
      </c>
      <c r="E105" s="60" t="s">
        <v>379</v>
      </c>
      <c r="F105" s="58" t="s">
        <v>266</v>
      </c>
      <c r="G105" s="56" t="s">
        <v>28</v>
      </c>
      <c r="H105" s="57" t="s">
        <v>29</v>
      </c>
      <c r="I105" s="60">
        <v>1</v>
      </c>
      <c r="J105" s="62" t="s">
        <v>530</v>
      </c>
      <c r="K105" s="56" t="s">
        <v>24</v>
      </c>
      <c r="L105" s="56"/>
      <c r="M105" s="56" t="s">
        <v>80</v>
      </c>
      <c r="N105" s="56"/>
      <c r="O105" s="56" t="s">
        <v>267</v>
      </c>
      <c r="P105" s="56"/>
      <c r="Q105" s="56"/>
      <c r="R105" s="56"/>
      <c r="S105" s="56"/>
      <c r="T105" s="56" t="s">
        <v>24</v>
      </c>
      <c r="U105" s="56"/>
      <c r="V105" s="56"/>
      <c r="W105" s="56" t="s">
        <v>35</v>
      </c>
      <c r="X105" s="56"/>
      <c r="Y105" s="56"/>
      <c r="Z105" s="59"/>
    </row>
    <row r="106" spans="1:26" ht="48" x14ac:dyDescent="0.3">
      <c r="A106" s="241">
        <v>31</v>
      </c>
      <c r="B106" s="241">
        <v>105</v>
      </c>
      <c r="C106" s="56" t="s">
        <v>524</v>
      </c>
      <c r="D106" s="57" t="s">
        <v>659</v>
      </c>
      <c r="E106" s="60" t="s">
        <v>379</v>
      </c>
      <c r="F106" s="58" t="s">
        <v>268</v>
      </c>
      <c r="G106" s="56" t="s">
        <v>85</v>
      </c>
      <c r="H106" s="57" t="s">
        <v>29</v>
      </c>
      <c r="I106" s="60">
        <v>2</v>
      </c>
      <c r="J106" s="62" t="s">
        <v>531</v>
      </c>
      <c r="K106" s="56" t="s">
        <v>24</v>
      </c>
      <c r="L106" s="56"/>
      <c r="M106" s="56" t="s">
        <v>80</v>
      </c>
      <c r="N106" s="56"/>
      <c r="O106" s="56" t="s">
        <v>361</v>
      </c>
      <c r="P106" s="56"/>
      <c r="Q106" s="56" t="s">
        <v>642</v>
      </c>
      <c r="R106" s="56"/>
      <c r="S106" s="56"/>
      <c r="T106" s="56" t="s">
        <v>24</v>
      </c>
      <c r="U106" s="56" t="s">
        <v>189</v>
      </c>
      <c r="V106" s="56">
        <v>117</v>
      </c>
      <c r="W106" s="56" t="s">
        <v>374</v>
      </c>
      <c r="X106" s="56"/>
      <c r="Y106" s="56"/>
      <c r="Z106" s="59" t="s">
        <v>362</v>
      </c>
    </row>
    <row r="107" spans="1:26" ht="24" x14ac:dyDescent="0.3">
      <c r="A107" s="241">
        <v>32</v>
      </c>
      <c r="B107" s="241">
        <v>106</v>
      </c>
      <c r="C107" s="56" t="s">
        <v>523</v>
      </c>
      <c r="D107" s="57" t="s">
        <v>661</v>
      </c>
      <c r="E107" s="60" t="s">
        <v>379</v>
      </c>
      <c r="F107" s="58" t="s">
        <v>267</v>
      </c>
      <c r="G107" s="56" t="s">
        <v>188</v>
      </c>
      <c r="H107" s="57" t="s">
        <v>302</v>
      </c>
      <c r="I107" s="56">
        <v>1</v>
      </c>
      <c r="J107" s="62" t="s">
        <v>462</v>
      </c>
      <c r="K107" s="56"/>
      <c r="L107" s="56" t="s">
        <v>147</v>
      </c>
      <c r="M107" s="56" t="s">
        <v>283</v>
      </c>
      <c r="N107" s="56" t="s">
        <v>305</v>
      </c>
      <c r="O107" s="56" t="s">
        <v>306</v>
      </c>
      <c r="P107" s="56" t="s">
        <v>242</v>
      </c>
      <c r="Q107" s="56" t="s">
        <v>202</v>
      </c>
      <c r="R107" s="56" t="s">
        <v>148</v>
      </c>
      <c r="S107" s="56" t="s">
        <v>307</v>
      </c>
      <c r="T107" s="56" t="s">
        <v>24</v>
      </c>
      <c r="U107" s="56"/>
      <c r="V107" s="56"/>
      <c r="W107" s="56" t="s">
        <v>64</v>
      </c>
      <c r="X107" s="56"/>
      <c r="Y107" s="56"/>
      <c r="Z107" s="59"/>
    </row>
    <row r="108" spans="1:26" ht="24" x14ac:dyDescent="0.3">
      <c r="A108" s="241">
        <v>32</v>
      </c>
      <c r="B108" s="241">
        <v>107</v>
      </c>
      <c r="C108" s="56" t="s">
        <v>523</v>
      </c>
      <c r="D108" s="57" t="s">
        <v>661</v>
      </c>
      <c r="E108" s="60" t="s">
        <v>379</v>
      </c>
      <c r="F108" s="58" t="s">
        <v>267</v>
      </c>
      <c r="G108" s="56" t="s">
        <v>188</v>
      </c>
      <c r="H108" s="57" t="s">
        <v>302</v>
      </c>
      <c r="I108" s="56">
        <v>2</v>
      </c>
      <c r="J108" s="62" t="s">
        <v>463</v>
      </c>
      <c r="K108" s="56"/>
      <c r="L108" s="56" t="s">
        <v>308</v>
      </c>
      <c r="M108" s="56" t="s">
        <v>283</v>
      </c>
      <c r="N108" s="56" t="s">
        <v>305</v>
      </c>
      <c r="O108" s="56" t="s">
        <v>306</v>
      </c>
      <c r="P108" s="56" t="s">
        <v>242</v>
      </c>
      <c r="Q108" s="56" t="s">
        <v>202</v>
      </c>
      <c r="R108" s="56" t="s">
        <v>148</v>
      </c>
      <c r="S108" s="56" t="s">
        <v>307</v>
      </c>
      <c r="T108" s="56" t="s">
        <v>24</v>
      </c>
      <c r="U108" s="56"/>
      <c r="V108" s="56"/>
      <c r="W108" s="56" t="s">
        <v>64</v>
      </c>
      <c r="X108" s="56"/>
      <c r="Y108" s="56"/>
      <c r="Z108" s="59"/>
    </row>
    <row r="109" spans="1:26" ht="24" x14ac:dyDescent="0.3">
      <c r="A109" s="241">
        <v>32</v>
      </c>
      <c r="B109" s="241">
        <v>108</v>
      </c>
      <c r="C109" s="56" t="s">
        <v>523</v>
      </c>
      <c r="D109" s="57" t="s">
        <v>661</v>
      </c>
      <c r="E109" s="60" t="s">
        <v>379</v>
      </c>
      <c r="F109" s="58" t="s">
        <v>267</v>
      </c>
      <c r="G109" s="56" t="s">
        <v>188</v>
      </c>
      <c r="H109" s="57" t="s">
        <v>302</v>
      </c>
      <c r="I109" s="56">
        <v>3</v>
      </c>
      <c r="J109" s="62" t="s">
        <v>464</v>
      </c>
      <c r="K109" s="56"/>
      <c r="L109" s="56"/>
      <c r="M109" s="56" t="s">
        <v>283</v>
      </c>
      <c r="N109" s="56" t="s">
        <v>305</v>
      </c>
      <c r="O109" s="56" t="s">
        <v>306</v>
      </c>
      <c r="P109" s="56" t="s">
        <v>242</v>
      </c>
      <c r="Q109" s="56" t="s">
        <v>202</v>
      </c>
      <c r="R109" s="56" t="s">
        <v>309</v>
      </c>
      <c r="S109" s="56" t="s">
        <v>307</v>
      </c>
      <c r="T109" s="56" t="s">
        <v>24</v>
      </c>
      <c r="U109" s="56"/>
      <c r="V109" s="56"/>
      <c r="W109" s="56" t="s">
        <v>40</v>
      </c>
      <c r="X109" s="56"/>
      <c r="Y109" s="56"/>
      <c r="Z109" s="59"/>
    </row>
    <row r="110" spans="1:26" ht="24" x14ac:dyDescent="0.3">
      <c r="A110" s="241">
        <v>32</v>
      </c>
      <c r="B110" s="241">
        <v>109</v>
      </c>
      <c r="C110" s="56" t="s">
        <v>523</v>
      </c>
      <c r="D110" s="57" t="s">
        <v>661</v>
      </c>
      <c r="E110" s="60" t="s">
        <v>379</v>
      </c>
      <c r="F110" s="58" t="s">
        <v>267</v>
      </c>
      <c r="G110" s="56" t="s">
        <v>188</v>
      </c>
      <c r="H110" s="57" t="s">
        <v>302</v>
      </c>
      <c r="I110" s="56">
        <v>4</v>
      </c>
      <c r="J110" s="62" t="s">
        <v>465</v>
      </c>
      <c r="K110" s="56"/>
      <c r="L110" s="56"/>
      <c r="M110" s="56" t="s">
        <v>283</v>
      </c>
      <c r="N110" s="56" t="s">
        <v>305</v>
      </c>
      <c r="O110" s="56" t="s">
        <v>306</v>
      </c>
      <c r="P110" s="56" t="s">
        <v>286</v>
      </c>
      <c r="Q110" s="56" t="s">
        <v>256</v>
      </c>
      <c r="R110" s="56"/>
      <c r="S110" s="56" t="s">
        <v>307</v>
      </c>
      <c r="T110" s="56" t="s">
        <v>24</v>
      </c>
      <c r="U110" s="56"/>
      <c r="V110" s="56"/>
      <c r="W110" s="56" t="s">
        <v>40</v>
      </c>
      <c r="X110" s="56"/>
      <c r="Y110" s="56"/>
      <c r="Z110" s="59"/>
    </row>
    <row r="111" spans="1:26" ht="24" x14ac:dyDescent="0.3">
      <c r="A111" s="241">
        <v>32</v>
      </c>
      <c r="B111" s="241">
        <v>110</v>
      </c>
      <c r="C111" s="56" t="s">
        <v>523</v>
      </c>
      <c r="D111" s="57" t="s">
        <v>661</v>
      </c>
      <c r="E111" s="60" t="s">
        <v>379</v>
      </c>
      <c r="F111" s="58" t="s">
        <v>267</v>
      </c>
      <c r="G111" s="56" t="s">
        <v>188</v>
      </c>
      <c r="H111" s="57" t="s">
        <v>302</v>
      </c>
      <c r="I111" s="56">
        <v>5</v>
      </c>
      <c r="J111" s="62" t="s">
        <v>466</v>
      </c>
      <c r="K111" s="56"/>
      <c r="L111" s="56"/>
      <c r="M111" s="56" t="s">
        <v>283</v>
      </c>
      <c r="N111" s="56" t="s">
        <v>305</v>
      </c>
      <c r="O111" s="56" t="s">
        <v>306</v>
      </c>
      <c r="P111" s="56" t="s">
        <v>286</v>
      </c>
      <c r="Q111" s="56" t="s">
        <v>256</v>
      </c>
      <c r="R111" s="56"/>
      <c r="S111" s="56" t="s">
        <v>54</v>
      </c>
      <c r="T111" s="56" t="s">
        <v>24</v>
      </c>
      <c r="U111" s="56"/>
      <c r="V111" s="56"/>
      <c r="W111" s="56" t="s">
        <v>35</v>
      </c>
      <c r="X111" s="56"/>
      <c r="Y111" s="56"/>
      <c r="Z111" s="59"/>
    </row>
    <row r="112" spans="1:26" ht="24" x14ac:dyDescent="0.3">
      <c r="A112" s="241">
        <v>32</v>
      </c>
      <c r="B112" s="241">
        <v>111</v>
      </c>
      <c r="C112" s="56" t="s">
        <v>523</v>
      </c>
      <c r="D112" s="57" t="s">
        <v>661</v>
      </c>
      <c r="E112" s="60" t="s">
        <v>379</v>
      </c>
      <c r="F112" s="58" t="s">
        <v>267</v>
      </c>
      <c r="G112" s="56" t="s">
        <v>188</v>
      </c>
      <c r="H112" s="57" t="s">
        <v>302</v>
      </c>
      <c r="I112" s="56">
        <v>6</v>
      </c>
      <c r="J112" s="62" t="s">
        <v>467</v>
      </c>
      <c r="K112" s="56"/>
      <c r="L112" s="56"/>
      <c r="M112" s="56" t="s">
        <v>283</v>
      </c>
      <c r="N112" s="56" t="s">
        <v>305</v>
      </c>
      <c r="O112" s="56" t="s">
        <v>306</v>
      </c>
      <c r="P112" s="56" t="s">
        <v>243</v>
      </c>
      <c r="Q112" s="56"/>
      <c r="R112" s="56"/>
      <c r="S112" s="56"/>
      <c r="T112" s="56" t="s">
        <v>24</v>
      </c>
      <c r="U112" s="56"/>
      <c r="V112" s="56"/>
      <c r="W112" s="56" t="s">
        <v>35</v>
      </c>
      <c r="X112" s="56"/>
      <c r="Y112" s="56"/>
      <c r="Z112" s="59"/>
    </row>
    <row r="113" spans="1:26" ht="48" x14ac:dyDescent="0.3">
      <c r="A113" s="241">
        <v>33</v>
      </c>
      <c r="B113" s="241">
        <v>112</v>
      </c>
      <c r="C113" s="56" t="s">
        <v>523</v>
      </c>
      <c r="D113" s="57" t="s">
        <v>662</v>
      </c>
      <c r="E113" s="60" t="s">
        <v>379</v>
      </c>
      <c r="F113" s="58" t="s">
        <v>201</v>
      </c>
      <c r="G113" s="56" t="s">
        <v>188</v>
      </c>
      <c r="H113" s="57" t="s">
        <v>29</v>
      </c>
      <c r="I113" s="60"/>
      <c r="J113" s="62" t="s">
        <v>389</v>
      </c>
      <c r="K113" s="56" t="s">
        <v>24</v>
      </c>
      <c r="L113" s="56"/>
      <c r="M113" s="56" t="s">
        <v>80</v>
      </c>
      <c r="N113" s="56"/>
      <c r="O113" s="56" t="s">
        <v>360</v>
      </c>
      <c r="P113" s="56"/>
      <c r="Q113" s="56" t="s">
        <v>202</v>
      </c>
      <c r="R113" s="56" t="s">
        <v>203</v>
      </c>
      <c r="S113" s="56" t="s">
        <v>54</v>
      </c>
      <c r="T113" s="56" t="s">
        <v>24</v>
      </c>
      <c r="U113" s="56" t="s">
        <v>201</v>
      </c>
      <c r="V113" s="56"/>
      <c r="W113" s="56" t="s">
        <v>35</v>
      </c>
      <c r="X113" s="56"/>
      <c r="Y113" s="56" t="s">
        <v>57</v>
      </c>
      <c r="Z113" s="59" t="s">
        <v>204</v>
      </c>
    </row>
    <row r="114" spans="1:26" ht="24" x14ac:dyDescent="0.3">
      <c r="A114" s="241">
        <v>34</v>
      </c>
      <c r="B114" s="241">
        <v>113</v>
      </c>
      <c r="C114" s="56" t="s">
        <v>523</v>
      </c>
      <c r="D114" s="57" t="s">
        <v>666</v>
      </c>
      <c r="E114" s="60" t="s">
        <v>379</v>
      </c>
      <c r="F114" s="58" t="s">
        <v>216</v>
      </c>
      <c r="G114" s="56" t="s">
        <v>188</v>
      </c>
      <c r="H114" s="57" t="s">
        <v>44</v>
      </c>
      <c r="I114" s="56"/>
      <c r="J114" s="62" t="s">
        <v>468</v>
      </c>
      <c r="K114" s="56"/>
      <c r="L114" s="56" t="s">
        <v>310</v>
      </c>
      <c r="M114" s="56" t="s">
        <v>80</v>
      </c>
      <c r="N114" s="56"/>
      <c r="O114" s="56" t="s">
        <v>311</v>
      </c>
      <c r="P114" s="56"/>
      <c r="Q114" s="56" t="s">
        <v>222</v>
      </c>
      <c r="R114" s="56" t="s">
        <v>312</v>
      </c>
      <c r="S114" s="56" t="s">
        <v>54</v>
      </c>
      <c r="T114" s="56" t="s">
        <v>24</v>
      </c>
      <c r="U114" s="56" t="s">
        <v>313</v>
      </c>
      <c r="V114" s="56" t="s">
        <v>393</v>
      </c>
      <c r="W114" s="56" t="s">
        <v>64</v>
      </c>
      <c r="X114" s="56"/>
      <c r="Y114" s="56"/>
      <c r="Z114" s="59"/>
    </row>
    <row r="115" spans="1:26" ht="24" x14ac:dyDescent="0.3">
      <c r="A115" s="241">
        <v>35</v>
      </c>
      <c r="B115" s="241">
        <v>114</v>
      </c>
      <c r="C115" s="56" t="s">
        <v>523</v>
      </c>
      <c r="D115" s="57" t="s">
        <v>667</v>
      </c>
      <c r="E115" s="60" t="s">
        <v>379</v>
      </c>
      <c r="F115" s="58" t="s">
        <v>216</v>
      </c>
      <c r="G115" s="56" t="s">
        <v>188</v>
      </c>
      <c r="H115" s="57" t="s">
        <v>29</v>
      </c>
      <c r="I115" s="56">
        <v>1</v>
      </c>
      <c r="J115" s="62" t="s">
        <v>469</v>
      </c>
      <c r="K115" s="56"/>
      <c r="L115" s="56"/>
      <c r="M115" s="56" t="s">
        <v>80</v>
      </c>
      <c r="N115" s="56"/>
      <c r="O115" s="56" t="s">
        <v>237</v>
      </c>
      <c r="P115" s="56"/>
      <c r="Q115" s="56" t="s">
        <v>598</v>
      </c>
      <c r="R115" s="56"/>
      <c r="S115" s="56"/>
      <c r="T115" s="56" t="s">
        <v>24</v>
      </c>
      <c r="U115" s="56" t="s">
        <v>199</v>
      </c>
      <c r="V115" s="56"/>
      <c r="W115" s="56" t="s">
        <v>35</v>
      </c>
      <c r="X115" s="56"/>
      <c r="Y115" s="56"/>
      <c r="Z115" s="59"/>
    </row>
    <row r="116" spans="1:26" ht="24" x14ac:dyDescent="0.3">
      <c r="A116" s="241">
        <v>35</v>
      </c>
      <c r="B116" s="241">
        <v>115</v>
      </c>
      <c r="C116" s="56" t="s">
        <v>523</v>
      </c>
      <c r="D116" s="57" t="s">
        <v>668</v>
      </c>
      <c r="E116" s="60" t="s">
        <v>379</v>
      </c>
      <c r="F116" s="58" t="s">
        <v>314</v>
      </c>
      <c r="G116" s="56" t="s">
        <v>188</v>
      </c>
      <c r="H116" s="57" t="s">
        <v>245</v>
      </c>
      <c r="I116" s="56">
        <v>2</v>
      </c>
      <c r="J116" s="62" t="s">
        <v>469</v>
      </c>
      <c r="K116" s="56"/>
      <c r="L116" s="56"/>
      <c r="M116" s="56" t="s">
        <v>80</v>
      </c>
      <c r="N116" s="56"/>
      <c r="O116" s="56"/>
      <c r="P116" s="56"/>
      <c r="Q116" s="56" t="s">
        <v>598</v>
      </c>
      <c r="R116" s="56"/>
      <c r="S116" s="56"/>
      <c r="T116" s="56" t="s">
        <v>24</v>
      </c>
      <c r="U116" s="56"/>
      <c r="V116" s="56" t="s">
        <v>46</v>
      </c>
      <c r="W116" s="56" t="s">
        <v>113</v>
      </c>
      <c r="X116" s="56"/>
      <c r="Y116" s="56"/>
      <c r="Z116" s="59"/>
    </row>
    <row r="117" spans="1:26" ht="60" x14ac:dyDescent="0.3">
      <c r="A117" s="241">
        <v>36</v>
      </c>
      <c r="B117" s="241">
        <v>116</v>
      </c>
      <c r="C117" s="56" t="s">
        <v>524</v>
      </c>
      <c r="D117" s="57" t="s">
        <v>671</v>
      </c>
      <c r="E117" s="60" t="s">
        <v>379</v>
      </c>
      <c r="F117" s="58" t="s">
        <v>189</v>
      </c>
      <c r="G117" s="56" t="s">
        <v>85</v>
      </c>
      <c r="H117" s="57" t="s">
        <v>29</v>
      </c>
      <c r="I117" s="60"/>
      <c r="J117" s="62" t="s">
        <v>385</v>
      </c>
      <c r="K117" s="56" t="s">
        <v>24</v>
      </c>
      <c r="L117" s="56"/>
      <c r="M117" s="56" t="s">
        <v>80</v>
      </c>
      <c r="N117" s="56"/>
      <c r="O117" s="56"/>
      <c r="P117" s="56"/>
      <c r="Q117" s="56"/>
      <c r="R117" s="56" t="s">
        <v>359</v>
      </c>
      <c r="S117" s="56"/>
      <c r="T117" s="56" t="s">
        <v>24</v>
      </c>
      <c r="U117" s="56"/>
      <c r="V117" s="56"/>
      <c r="W117" s="56" t="s">
        <v>35</v>
      </c>
      <c r="X117" s="56" t="s">
        <v>24</v>
      </c>
      <c r="Y117" s="56" t="s">
        <v>190</v>
      </c>
      <c r="Z117" s="59" t="s">
        <v>191</v>
      </c>
    </row>
    <row r="118" spans="1:26" ht="60" x14ac:dyDescent="0.3">
      <c r="A118" s="241">
        <v>37</v>
      </c>
      <c r="B118" s="241">
        <v>117</v>
      </c>
      <c r="C118" s="56" t="s">
        <v>523</v>
      </c>
      <c r="D118" s="57" t="s">
        <v>672</v>
      </c>
      <c r="E118" s="60" t="s">
        <v>379</v>
      </c>
      <c r="F118" s="58" t="s">
        <v>187</v>
      </c>
      <c r="G118" s="56" t="s">
        <v>315</v>
      </c>
      <c r="H118" s="57" t="s">
        <v>61</v>
      </c>
      <c r="I118" s="56">
        <v>1</v>
      </c>
      <c r="J118" s="62" t="s">
        <v>470</v>
      </c>
      <c r="K118" s="56" t="s">
        <v>24</v>
      </c>
      <c r="L118" s="56" t="s">
        <v>196</v>
      </c>
      <c r="M118" s="56" t="s">
        <v>283</v>
      </c>
      <c r="N118" s="56" t="s">
        <v>316</v>
      </c>
      <c r="O118" s="56" t="s">
        <v>189</v>
      </c>
      <c r="P118" s="56" t="s">
        <v>226</v>
      </c>
      <c r="Q118" s="56" t="s">
        <v>222</v>
      </c>
      <c r="R118" s="56" t="s">
        <v>260</v>
      </c>
      <c r="S118" s="56" t="s">
        <v>218</v>
      </c>
      <c r="T118" s="56" t="s">
        <v>24</v>
      </c>
      <c r="U118" s="56" t="s">
        <v>317</v>
      </c>
      <c r="V118" s="56"/>
      <c r="W118" s="56" t="s">
        <v>113</v>
      </c>
      <c r="X118" s="56"/>
      <c r="Y118" s="56" t="s">
        <v>57</v>
      </c>
      <c r="Z118" s="59" t="s">
        <v>318</v>
      </c>
    </row>
    <row r="119" spans="1:26" ht="24" x14ac:dyDescent="0.3">
      <c r="A119" s="241">
        <v>37</v>
      </c>
      <c r="B119" s="241">
        <v>118</v>
      </c>
      <c r="C119" s="56" t="s">
        <v>523</v>
      </c>
      <c r="D119" s="57" t="s">
        <v>672</v>
      </c>
      <c r="E119" s="60" t="s">
        <v>379</v>
      </c>
      <c r="F119" s="58" t="s">
        <v>187</v>
      </c>
      <c r="G119" s="56" t="s">
        <v>315</v>
      </c>
      <c r="H119" s="57" t="s">
        <v>245</v>
      </c>
      <c r="I119" s="241">
        <v>2</v>
      </c>
      <c r="J119" s="62" t="s">
        <v>471</v>
      </c>
      <c r="K119" s="56"/>
      <c r="L119" s="56" t="s">
        <v>319</v>
      </c>
      <c r="M119" s="56" t="s">
        <v>283</v>
      </c>
      <c r="N119" s="56" t="s">
        <v>316</v>
      </c>
      <c r="O119" s="56" t="s">
        <v>189</v>
      </c>
      <c r="P119" s="56" t="s">
        <v>242</v>
      </c>
      <c r="Q119" s="56" t="s">
        <v>202</v>
      </c>
      <c r="R119" s="56" t="s">
        <v>320</v>
      </c>
      <c r="S119" s="56" t="s">
        <v>54</v>
      </c>
      <c r="T119" s="56" t="s">
        <v>24</v>
      </c>
      <c r="U119" s="56" t="s">
        <v>317</v>
      </c>
      <c r="V119" s="56"/>
      <c r="W119" s="56" t="s">
        <v>113</v>
      </c>
      <c r="X119" s="56"/>
      <c r="Y119" s="56"/>
      <c r="Z119" s="59"/>
    </row>
    <row r="120" spans="1:26" ht="36" x14ac:dyDescent="0.3">
      <c r="A120" s="241">
        <v>38</v>
      </c>
      <c r="B120" s="241">
        <v>119</v>
      </c>
      <c r="C120" s="56" t="s">
        <v>524</v>
      </c>
      <c r="D120" s="57" t="s">
        <v>673</v>
      </c>
      <c r="E120" s="60" t="s">
        <v>379</v>
      </c>
      <c r="F120" s="58" t="s">
        <v>199</v>
      </c>
      <c r="G120" s="56" t="s">
        <v>188</v>
      </c>
      <c r="H120" s="57" t="s">
        <v>29</v>
      </c>
      <c r="I120" s="60"/>
      <c r="J120" s="62" t="s">
        <v>365</v>
      </c>
      <c r="K120" s="56" t="s">
        <v>24</v>
      </c>
      <c r="L120" s="56"/>
      <c r="M120" s="56" t="s">
        <v>80</v>
      </c>
      <c r="N120" s="56"/>
      <c r="O120" s="56"/>
      <c r="P120" s="56"/>
      <c r="Q120" s="56"/>
      <c r="R120" s="56"/>
      <c r="S120" s="56"/>
      <c r="T120" s="56"/>
      <c r="U120" s="56"/>
      <c r="V120" s="56"/>
      <c r="W120" s="56" t="s">
        <v>35</v>
      </c>
      <c r="X120" s="56"/>
      <c r="Y120" s="56" t="s">
        <v>57</v>
      </c>
      <c r="Z120" s="59" t="s">
        <v>200</v>
      </c>
    </row>
    <row r="121" spans="1:26" ht="24" x14ac:dyDescent="0.3">
      <c r="A121" s="241">
        <v>39</v>
      </c>
      <c r="B121" s="241">
        <v>120</v>
      </c>
      <c r="C121" s="56" t="s">
        <v>524</v>
      </c>
      <c r="D121" s="57" t="s">
        <v>674</v>
      </c>
      <c r="E121" s="60" t="s">
        <v>557</v>
      </c>
      <c r="F121" s="58" t="s">
        <v>366</v>
      </c>
      <c r="G121" s="56" t="s">
        <v>28</v>
      </c>
      <c r="H121" s="57" t="s">
        <v>29</v>
      </c>
      <c r="I121" s="60"/>
      <c r="J121" s="62"/>
      <c r="K121" s="56"/>
      <c r="L121" s="56"/>
      <c r="M121" s="56" t="s">
        <v>80</v>
      </c>
      <c r="N121" s="56"/>
      <c r="O121" s="56"/>
      <c r="P121" s="56"/>
      <c r="Q121" s="56"/>
      <c r="R121" s="56"/>
      <c r="S121" s="56"/>
      <c r="T121" s="56"/>
      <c r="U121" s="56"/>
      <c r="V121" s="56"/>
      <c r="W121" s="56" t="s">
        <v>35</v>
      </c>
      <c r="X121" s="56"/>
      <c r="Y121" s="56"/>
      <c r="Z121" s="59"/>
    </row>
    <row r="122" spans="1:26" ht="48" x14ac:dyDescent="0.3">
      <c r="A122" s="241">
        <v>40</v>
      </c>
      <c r="B122" s="241">
        <v>121</v>
      </c>
      <c r="C122" s="56" t="s">
        <v>523</v>
      </c>
      <c r="D122" s="57" t="s">
        <v>675</v>
      </c>
      <c r="E122" s="60" t="s">
        <v>379</v>
      </c>
      <c r="F122" s="58" t="s">
        <v>205</v>
      </c>
      <c r="G122" s="56" t="s">
        <v>28</v>
      </c>
      <c r="H122" s="57" t="s">
        <v>61</v>
      </c>
      <c r="I122" s="60">
        <v>1</v>
      </c>
      <c r="J122" s="62" t="s">
        <v>525</v>
      </c>
      <c r="K122" s="56" t="s">
        <v>24</v>
      </c>
      <c r="L122" s="56" t="s">
        <v>206</v>
      </c>
      <c r="M122" s="56" t="s">
        <v>80</v>
      </c>
      <c r="N122" s="56"/>
      <c r="O122" s="56"/>
      <c r="P122" s="56"/>
      <c r="Q122" s="56" t="s">
        <v>202</v>
      </c>
      <c r="R122" s="56" t="s">
        <v>30</v>
      </c>
      <c r="S122" s="56" t="s">
        <v>54</v>
      </c>
      <c r="T122" s="56" t="s">
        <v>24</v>
      </c>
      <c r="U122" s="56" t="s">
        <v>207</v>
      </c>
      <c r="V122" s="56"/>
      <c r="W122" s="56" t="s">
        <v>295</v>
      </c>
      <c r="X122" s="56"/>
      <c r="Y122" s="56" t="s">
        <v>57</v>
      </c>
      <c r="Z122" s="59" t="s">
        <v>208</v>
      </c>
    </row>
    <row r="123" spans="1:26" ht="24" x14ac:dyDescent="0.3">
      <c r="A123" s="241">
        <v>40</v>
      </c>
      <c r="B123" s="241">
        <v>122</v>
      </c>
      <c r="C123" s="56" t="s">
        <v>523</v>
      </c>
      <c r="D123" s="57" t="s">
        <v>675</v>
      </c>
      <c r="E123" s="60" t="s">
        <v>379</v>
      </c>
      <c r="F123" s="58" t="s">
        <v>209</v>
      </c>
      <c r="G123" s="56" t="s">
        <v>28</v>
      </c>
      <c r="H123" s="57" t="s">
        <v>61</v>
      </c>
      <c r="I123" s="60">
        <v>2</v>
      </c>
      <c r="J123" s="62" t="s">
        <v>526</v>
      </c>
      <c r="K123" s="56" t="s">
        <v>24</v>
      </c>
      <c r="L123" s="56" t="s">
        <v>210</v>
      </c>
      <c r="M123" s="56" t="s">
        <v>80</v>
      </c>
      <c r="N123" s="56"/>
      <c r="O123" s="56"/>
      <c r="P123" s="56"/>
      <c r="Q123" s="56" t="s">
        <v>211</v>
      </c>
      <c r="R123" s="56" t="s">
        <v>30</v>
      </c>
      <c r="S123" s="56" t="s">
        <v>54</v>
      </c>
      <c r="T123" s="56" t="s">
        <v>24</v>
      </c>
      <c r="U123" s="56" t="s">
        <v>212</v>
      </c>
      <c r="V123" s="56"/>
      <c r="W123" s="56" t="s">
        <v>295</v>
      </c>
      <c r="X123" s="56"/>
      <c r="Y123" s="56"/>
      <c r="Z123" s="59"/>
    </row>
    <row r="124" spans="1:26" ht="24" x14ac:dyDescent="0.3">
      <c r="A124" s="241">
        <v>40</v>
      </c>
      <c r="B124" s="241">
        <v>123</v>
      </c>
      <c r="C124" s="56" t="s">
        <v>523</v>
      </c>
      <c r="D124" s="57" t="s">
        <v>676</v>
      </c>
      <c r="E124" s="60" t="s">
        <v>379</v>
      </c>
      <c r="F124" s="58"/>
      <c r="G124" s="56"/>
      <c r="H124" s="57" t="s">
        <v>44</v>
      </c>
      <c r="I124" s="60">
        <v>3</v>
      </c>
      <c r="J124" s="62" t="s">
        <v>390</v>
      </c>
      <c r="K124" s="56" t="s">
        <v>80</v>
      </c>
      <c r="L124" s="56" t="s">
        <v>196</v>
      </c>
      <c r="M124" s="56" t="s">
        <v>80</v>
      </c>
      <c r="N124" s="56"/>
      <c r="O124" s="56"/>
      <c r="P124" s="56"/>
      <c r="Q124" s="56" t="s">
        <v>123</v>
      </c>
      <c r="R124" s="56" t="s">
        <v>203</v>
      </c>
      <c r="S124" s="56" t="s">
        <v>54</v>
      </c>
      <c r="T124" s="56"/>
      <c r="U124" s="56"/>
      <c r="V124" s="56"/>
      <c r="W124" s="56" t="s">
        <v>295</v>
      </c>
      <c r="X124" s="56"/>
      <c r="Y124" s="56"/>
      <c r="Z124" s="59"/>
    </row>
    <row r="125" spans="1:26" ht="60" x14ac:dyDescent="0.3">
      <c r="A125" s="241">
        <v>41</v>
      </c>
      <c r="B125" s="241">
        <v>124</v>
      </c>
      <c r="C125" s="56" t="s">
        <v>524</v>
      </c>
      <c r="D125" s="57" t="s">
        <v>678</v>
      </c>
      <c r="E125" s="60" t="s">
        <v>379</v>
      </c>
      <c r="F125" s="58" t="s">
        <v>197</v>
      </c>
      <c r="G125" s="56" t="s">
        <v>28</v>
      </c>
      <c r="H125" s="57" t="s">
        <v>61</v>
      </c>
      <c r="I125" s="60"/>
      <c r="J125" s="62" t="s">
        <v>689</v>
      </c>
      <c r="K125" s="56" t="s">
        <v>24</v>
      </c>
      <c r="L125" s="56"/>
      <c r="M125" s="56" t="s">
        <v>80</v>
      </c>
      <c r="N125" s="56"/>
      <c r="O125" s="56" t="s">
        <v>679</v>
      </c>
      <c r="P125" s="56"/>
      <c r="Q125" s="56" t="s">
        <v>642</v>
      </c>
      <c r="R125" s="56" t="s">
        <v>359</v>
      </c>
      <c r="S125" s="56"/>
      <c r="T125" s="56"/>
      <c r="U125" s="56"/>
      <c r="V125" s="56"/>
      <c r="W125" s="56" t="s">
        <v>35</v>
      </c>
      <c r="X125" s="56"/>
      <c r="Y125" s="56" t="s">
        <v>57</v>
      </c>
      <c r="Z125" s="59" t="s">
        <v>198</v>
      </c>
    </row>
    <row r="126" spans="1:26" ht="24" x14ac:dyDescent="0.3">
      <c r="A126" s="241">
        <v>42</v>
      </c>
      <c r="B126" s="241">
        <v>125</v>
      </c>
      <c r="C126" s="56" t="s">
        <v>523</v>
      </c>
      <c r="D126" s="57" t="s">
        <v>681</v>
      </c>
      <c r="E126" s="60" t="s">
        <v>379</v>
      </c>
      <c r="F126" s="58" t="s">
        <v>281</v>
      </c>
      <c r="G126" s="56" t="s">
        <v>188</v>
      </c>
      <c r="H126" s="57" t="s">
        <v>29</v>
      </c>
      <c r="I126" s="60"/>
      <c r="J126" s="62" t="s">
        <v>418</v>
      </c>
      <c r="K126" s="56" t="s">
        <v>24</v>
      </c>
      <c r="L126" s="56" t="s">
        <v>279</v>
      </c>
      <c r="M126" s="56" t="s">
        <v>80</v>
      </c>
      <c r="N126" s="56"/>
      <c r="O126" s="56" t="s">
        <v>194</v>
      </c>
      <c r="P126" s="56"/>
      <c r="Q126" s="56" t="s">
        <v>202</v>
      </c>
      <c r="R126" s="56" t="s">
        <v>280</v>
      </c>
      <c r="S126" s="56" t="s">
        <v>218</v>
      </c>
      <c r="T126" s="56" t="s">
        <v>24</v>
      </c>
      <c r="U126" s="56" t="s">
        <v>281</v>
      </c>
      <c r="V126" s="56" t="s">
        <v>419</v>
      </c>
      <c r="W126" s="56" t="s">
        <v>357</v>
      </c>
      <c r="X126" s="56"/>
      <c r="Y126" s="56"/>
      <c r="Z126" s="59"/>
    </row>
    <row r="127" spans="1:26" ht="24" x14ac:dyDescent="0.3">
      <c r="A127" s="241">
        <v>43</v>
      </c>
      <c r="B127" s="241">
        <v>126</v>
      </c>
      <c r="C127" s="56" t="s">
        <v>524</v>
      </c>
      <c r="D127" s="57" t="s">
        <v>686</v>
      </c>
      <c r="E127" s="60" t="s">
        <v>379</v>
      </c>
      <c r="F127" s="58" t="s">
        <v>196</v>
      </c>
      <c r="G127" s="56" t="s">
        <v>28</v>
      </c>
      <c r="H127" s="57" t="s">
        <v>44</v>
      </c>
      <c r="I127" s="60"/>
      <c r="J127" s="62" t="s">
        <v>387</v>
      </c>
      <c r="K127" s="56" t="s">
        <v>24</v>
      </c>
      <c r="L127" s="56"/>
      <c r="M127" s="56" t="s">
        <v>80</v>
      </c>
      <c r="N127" s="56"/>
      <c r="O127" s="56"/>
      <c r="P127" s="56"/>
      <c r="Q127" s="56"/>
      <c r="R127" s="56"/>
      <c r="S127" s="56"/>
      <c r="T127" s="56"/>
      <c r="U127" s="56"/>
      <c r="V127" s="56"/>
      <c r="W127" s="56" t="s">
        <v>35</v>
      </c>
      <c r="X127" s="56"/>
      <c r="Y127" s="56"/>
      <c r="Z127" s="59"/>
    </row>
    <row r="128" spans="1:26" ht="48" x14ac:dyDescent="0.3">
      <c r="A128" s="241">
        <v>44</v>
      </c>
      <c r="B128" s="241">
        <v>127</v>
      </c>
      <c r="C128" s="56" t="s">
        <v>524</v>
      </c>
      <c r="D128" s="57" t="s">
        <v>688</v>
      </c>
      <c r="E128" s="65" t="s">
        <v>379</v>
      </c>
      <c r="F128" s="58" t="s">
        <v>246</v>
      </c>
      <c r="G128" s="56" t="s">
        <v>28</v>
      </c>
      <c r="H128" s="57" t="s">
        <v>44</v>
      </c>
      <c r="I128" s="66"/>
      <c r="J128" s="62" t="s">
        <v>528</v>
      </c>
      <c r="K128" s="56" t="s">
        <v>24</v>
      </c>
      <c r="L128" s="56"/>
      <c r="M128" s="56" t="s">
        <v>80</v>
      </c>
      <c r="N128" s="56"/>
      <c r="O128" s="56"/>
      <c r="P128" s="56"/>
      <c r="Q128" s="56"/>
      <c r="R128" s="56"/>
      <c r="S128" s="56"/>
      <c r="T128" s="56" t="s">
        <v>24</v>
      </c>
      <c r="U128" s="56" t="s">
        <v>227</v>
      </c>
      <c r="V128" s="56"/>
      <c r="W128" s="56" t="s">
        <v>35</v>
      </c>
      <c r="X128" s="56"/>
      <c r="Y128" s="56" t="s">
        <v>57</v>
      </c>
      <c r="Z128" s="59" t="s">
        <v>247</v>
      </c>
    </row>
    <row r="129" spans="1:26" s="359" customFormat="1" ht="71.25" customHeight="1" x14ac:dyDescent="0.3">
      <c r="A129" s="359">
        <v>45</v>
      </c>
      <c r="B129" s="10">
        <v>128</v>
      </c>
      <c r="C129" s="10" t="s">
        <v>769</v>
      </c>
      <c r="D129" s="10" t="s">
        <v>1014</v>
      </c>
      <c r="E129" s="10" t="s">
        <v>1457</v>
      </c>
      <c r="F129" s="360" t="s">
        <v>1458</v>
      </c>
      <c r="G129" s="10" t="s">
        <v>188</v>
      </c>
      <c r="H129" s="10" t="s">
        <v>1459</v>
      </c>
      <c r="I129" s="10"/>
      <c r="J129" s="10" t="s">
        <v>1460</v>
      </c>
      <c r="K129" s="10" t="s">
        <v>33</v>
      </c>
      <c r="L129" s="10" t="s">
        <v>1461</v>
      </c>
      <c r="M129" s="10" t="s">
        <v>33</v>
      </c>
      <c r="N129" s="10" t="s">
        <v>1462</v>
      </c>
      <c r="O129" s="10" t="s">
        <v>1463</v>
      </c>
      <c r="P129" s="10"/>
      <c r="Q129" s="10" t="s">
        <v>1464</v>
      </c>
      <c r="R129" s="10"/>
      <c r="S129" s="10"/>
      <c r="T129" s="10" t="s">
        <v>33</v>
      </c>
      <c r="U129" s="10" t="s">
        <v>1465</v>
      </c>
      <c r="V129" s="10" t="s">
        <v>849</v>
      </c>
      <c r="W129" s="10" t="s">
        <v>843</v>
      </c>
      <c r="X129" s="10" t="s">
        <v>33</v>
      </c>
      <c r="Y129" s="10" t="s">
        <v>1466</v>
      </c>
      <c r="Z129" s="10" t="s">
        <v>1467</v>
      </c>
    </row>
    <row r="130" spans="1:26" x14ac:dyDescent="0.3">
      <c r="A130" s="3" t="s">
        <v>654</v>
      </c>
    </row>
    <row r="131" spans="1:26" x14ac:dyDescent="0.3">
      <c r="A131" s="3" t="s">
        <v>654</v>
      </c>
    </row>
  </sheetData>
  <phoneticPr fontId="1" type="noConversion"/>
  <pageMargins left="0.25" right="0.25" top="0.75" bottom="0.75" header="0.3" footer="0.3"/>
  <pageSetup paperSize="8" scale="63" fitToHeight="0"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워크시트</vt:lpstr>
      </vt:variant>
      <vt:variant>
        <vt:i4>15</vt:i4>
      </vt:variant>
      <vt:variant>
        <vt:lpstr>이름 지정된 범위</vt:lpstr>
      </vt:variant>
      <vt:variant>
        <vt:i4>1</vt:i4>
      </vt:variant>
    </vt:vector>
  </HeadingPairs>
  <TitlesOfParts>
    <vt:vector size="16" baseType="lpstr">
      <vt:lpstr>종합_공개_2020_2022(94개교188명) 학교명순</vt:lpstr>
      <vt:lpstr>연도별</vt:lpstr>
      <vt:lpstr>ㄱㄴㄷ순</vt:lpstr>
      <vt:lpstr>학교별 가해교사수</vt:lpstr>
      <vt:lpstr>가해별 징계 내용</vt:lpstr>
      <vt:lpstr>연도별 학교성폭력 처리 현황</vt:lpstr>
      <vt:lpstr>추가답변 2018선일이비고(2022.06.04)</vt:lpstr>
      <vt:lpstr>추가 답변 2018서울영상고(2022.06.10)</vt:lpstr>
      <vt:lpstr>2018년(45개교128명)</vt:lpstr>
      <vt:lpstr>2019년(43개교49명)</vt:lpstr>
      <vt:lpstr>2020년(10개교11명)</vt:lpstr>
      <vt:lpstr>고발건 처리현황 2018-2020 (151명)</vt:lpstr>
      <vt:lpstr>명지고_미투</vt:lpstr>
      <vt:lpstr>서울시교육청1차행정소송_공개자료_2019_20210129</vt:lpstr>
      <vt:lpstr>스쿨미투전국지도(서울 26개교)</vt:lpstr>
      <vt:lpstr>서울시교육청1차행정소송_공개자료_2019_20210129!Print_Titles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사용자</dc:creator>
  <cp:lastModifiedBy>iguas</cp:lastModifiedBy>
  <cp:lastPrinted>2021-12-02T14:38:36Z</cp:lastPrinted>
  <dcterms:created xsi:type="dcterms:W3CDTF">2021-03-25T06:22:19Z</dcterms:created>
  <dcterms:modified xsi:type="dcterms:W3CDTF">2022-06-17T02:14:54Z</dcterms:modified>
</cp:coreProperties>
</file>